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My Documents\Sillamäe ÜVKA 2024\ÜVKA draft\Bilansid\"/>
    </mc:Choice>
  </mc:AlternateContent>
  <xr:revisionPtr revIDLastSave="0" documentId="13_ncr:1_{3FCE36AA-52B2-4B7B-8E6B-41B360F30A85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  <c r="E5" i="1" l="1"/>
  <c r="D5" i="1"/>
  <c r="F5" i="1" l="1"/>
  <c r="G5" i="1"/>
  <c r="H5" i="1" l="1"/>
  <c r="I5" i="1" l="1"/>
  <c r="J5" i="1" l="1"/>
  <c r="K5" i="1" l="1"/>
  <c r="L5" i="1" l="1"/>
  <c r="M5" i="1" l="1"/>
  <c r="N5" i="1" l="1"/>
  <c r="O5" i="1"/>
  <c r="C18" i="1" l="1"/>
  <c r="D18" i="1"/>
  <c r="E18" i="1"/>
  <c r="J18" i="1"/>
  <c r="K18" i="1"/>
  <c r="L18" i="1"/>
  <c r="M18" i="1"/>
  <c r="B17" i="1"/>
  <c r="B18" i="1"/>
  <c r="D12" i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O18" i="1" s="1"/>
  <c r="B6" i="1"/>
  <c r="I18" i="1" l="1"/>
  <c r="H18" i="1"/>
  <c r="G18" i="1"/>
  <c r="N18" i="1"/>
  <c r="F1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B10" i="1"/>
  <c r="B8" i="1" l="1"/>
  <c r="B7" i="1" s="1"/>
  <c r="B16" i="1"/>
  <c r="C11" i="1"/>
  <c r="E11" i="1"/>
  <c r="F11" i="1"/>
  <c r="D11" i="1"/>
  <c r="C10" i="1" l="1"/>
  <c r="C17" i="1"/>
  <c r="D10" i="1"/>
  <c r="D17" i="1"/>
  <c r="F10" i="1"/>
  <c r="F17" i="1"/>
  <c r="E10" i="1"/>
  <c r="E9" i="1" s="1"/>
  <c r="E17" i="1"/>
  <c r="G11" i="1"/>
  <c r="C9" i="1" l="1"/>
  <c r="C8" i="1" s="1"/>
  <c r="C16" i="1"/>
  <c r="F9" i="1"/>
  <c r="F8" i="1" s="1"/>
  <c r="F16" i="1"/>
  <c r="E8" i="1"/>
  <c r="E16" i="1"/>
  <c r="G10" i="1"/>
  <c r="G17" i="1"/>
  <c r="D9" i="1"/>
  <c r="D16" i="1"/>
  <c r="H11" i="1"/>
  <c r="G9" i="1" l="1"/>
  <c r="G8" i="1" s="1"/>
  <c r="G16" i="1"/>
  <c r="H10" i="1"/>
  <c r="H17" i="1"/>
  <c r="I11" i="1"/>
  <c r="I10" i="1" l="1"/>
  <c r="I17" i="1"/>
  <c r="H9" i="1"/>
  <c r="H8" i="1" s="1"/>
  <c r="H16" i="1"/>
  <c r="J11" i="1"/>
  <c r="J10" i="1" l="1"/>
  <c r="J17" i="1"/>
  <c r="I9" i="1"/>
  <c r="I8" i="1" s="1"/>
  <c r="I16" i="1"/>
  <c r="K11" i="1"/>
  <c r="K10" i="1" l="1"/>
  <c r="K17" i="1"/>
  <c r="J9" i="1"/>
  <c r="J8" i="1" s="1"/>
  <c r="J16" i="1"/>
  <c r="L11" i="1"/>
  <c r="L10" i="1" l="1"/>
  <c r="L17" i="1"/>
  <c r="K9" i="1"/>
  <c r="K8" i="1" s="1"/>
  <c r="K16" i="1"/>
  <c r="M11" i="1"/>
  <c r="M10" i="1" l="1"/>
  <c r="M17" i="1"/>
  <c r="L9" i="1"/>
  <c r="L8" i="1" s="1"/>
  <c r="L16" i="1"/>
  <c r="N11" i="1"/>
  <c r="M9" i="1" l="1"/>
  <c r="M8" i="1" s="1"/>
  <c r="M16" i="1"/>
  <c r="N10" i="1"/>
  <c r="N17" i="1"/>
  <c r="O11" i="1"/>
  <c r="O10" i="1" l="1"/>
  <c r="O17" i="1"/>
  <c r="N9" i="1"/>
  <c r="N8" i="1" s="1"/>
  <c r="N16" i="1"/>
  <c r="O9" i="1" l="1"/>
  <c r="O8" i="1" s="1"/>
  <c r="O16" i="1"/>
</calcChain>
</file>

<file path=xl/sharedStrings.xml><?xml version="1.0" encoding="utf-8"?>
<sst xmlns="http://schemas.openxmlformats.org/spreadsheetml/2006/main" count="14" uniqueCount="14">
  <si>
    <t>Näitaja</t>
  </si>
  <si>
    <t>Ühiskanalisatsiooniga liitunud elanike ligikaudne arv</t>
  </si>
  <si>
    <t>Elanike eritarbimine, l/in/d</t>
  </si>
  <si>
    <t>Infiltratsioon, %</t>
  </si>
  <si>
    <r>
      <t>Infiltratsioon, m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>/d</t>
    </r>
  </si>
  <si>
    <r>
      <t>Puhastatud reoveekogus, m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>/d</t>
    </r>
  </si>
  <si>
    <r>
      <t>Kanalisatsiooniteenuse müük kokku, m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>/d</t>
    </r>
  </si>
  <si>
    <r>
      <t>Kanalisatsiooniteenuse müük elanikud, m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>/d</t>
    </r>
  </si>
  <si>
    <r>
      <t>Kanalisatsiooniteenuse müük juriidilised isikud, m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>/d</t>
    </r>
  </si>
  <si>
    <t>Elanike arv</t>
  </si>
  <si>
    <t xml:space="preserve">Sillamäe linna reoveebilanss </t>
  </si>
  <si>
    <t xml:space="preserve">Aastased kogused kokku </t>
  </si>
  <si>
    <t>Aastased kogused elanikud</t>
  </si>
  <si>
    <t>Aastased kogused juriidilised isikud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</si>
</sst>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justify" vertical="top" wrapText="1"/>
    </xf>
    <xf numFmtId="1" fontId="3" fillId="0" borderId="1" xfId="0" applyNumberFormat="1" applyFont="1" applyBorder="1" applyAlignment="1">
      <alignment horizontal="justify" vertical="top" wrapText="1"/>
    </xf>
    <xf numFmtId="1" fontId="5" fillId="0" borderId="1" xfId="0" applyNumberFormat="1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164" fontId="3" fillId="0" borderId="0" xfId="0" applyNumberFormat="1" applyFont="1" applyAlignment="1">
      <alignment horizontal="justify" vertical="top" wrapText="1"/>
    </xf>
    <xf numFmtId="1" fontId="2" fillId="0" borderId="1" xfId="0" applyNumberFormat="1" applyFont="1" applyBorder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1" fontId="0" fillId="0" borderId="0" xfId="0" applyNumberFormat="1"/>
    <xf numFmtId="0" fontId="2" fillId="0" borderId="1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2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D6" sqref="D6:O6"/>
    </sheetView>
  </sheetViews>
  <sheetFormatPr defaultRowHeight="15" x14ac:dyDescent="0.25"/>
  <cols>
    <col min="1" max="1" width="39.85546875" customWidth="1"/>
  </cols>
  <sheetData>
    <row r="1" spans="1:15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" customHeight="1" x14ac:dyDescent="0.25">
      <c r="A2" s="12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5" x14ac:dyDescent="0.25">
      <c r="A3" s="10" t="s">
        <v>0</v>
      </c>
      <c r="B3" s="1">
        <v>2023</v>
      </c>
      <c r="C3" s="1">
        <f t="shared" ref="C3" si="0">+B3+1</f>
        <v>2024</v>
      </c>
      <c r="D3" s="1">
        <f t="shared" ref="D3" si="1">+C3+1</f>
        <v>2025</v>
      </c>
      <c r="E3" s="1">
        <f t="shared" ref="E3" si="2">+D3+1</f>
        <v>2026</v>
      </c>
      <c r="F3" s="1">
        <f t="shared" ref="F3" si="3">+E3+1</f>
        <v>2027</v>
      </c>
      <c r="G3" s="1">
        <f t="shared" ref="G3" si="4">+F3+1</f>
        <v>2028</v>
      </c>
      <c r="H3" s="1">
        <f t="shared" ref="H3" si="5">+G3+1</f>
        <v>2029</v>
      </c>
      <c r="I3" s="1">
        <f t="shared" ref="I3" si="6">+H3+1</f>
        <v>2030</v>
      </c>
      <c r="J3" s="1">
        <f t="shared" ref="J3" si="7">+I3+1</f>
        <v>2031</v>
      </c>
      <c r="K3" s="1">
        <f t="shared" ref="K3" si="8">+J3+1</f>
        <v>2032</v>
      </c>
      <c r="L3" s="1">
        <f t="shared" ref="L3" si="9">+K3+1</f>
        <v>2033</v>
      </c>
      <c r="M3" s="1">
        <f t="shared" ref="M3" si="10">+L3+1</f>
        <v>2034</v>
      </c>
      <c r="N3" s="1">
        <f t="shared" ref="N3" si="11">+M3+1</f>
        <v>2035</v>
      </c>
      <c r="O3" s="1">
        <f t="shared" ref="O3" si="12">+N3+1</f>
        <v>2036</v>
      </c>
    </row>
    <row r="4" spans="1:15" x14ac:dyDescent="0.25">
      <c r="A4" s="10" t="s">
        <v>9</v>
      </c>
      <c r="B4" s="4">
        <v>12157</v>
      </c>
      <c r="C4" s="3">
        <v>12021</v>
      </c>
      <c r="D4" s="3">
        <v>11941</v>
      </c>
      <c r="E4" s="3">
        <v>11808</v>
      </c>
      <c r="F4" s="3">
        <v>11748</v>
      </c>
      <c r="G4" s="3">
        <v>11682</v>
      </c>
      <c r="H4" s="3">
        <v>11586</v>
      </c>
      <c r="I4" s="3">
        <v>11531</v>
      </c>
      <c r="J4" s="3">
        <v>11474</v>
      </c>
      <c r="K4" s="3">
        <v>11364</v>
      </c>
      <c r="L4" s="3">
        <v>11242</v>
      </c>
      <c r="M4" s="3">
        <v>11137</v>
      </c>
      <c r="N4" s="3">
        <v>11049</v>
      </c>
      <c r="O4" s="3">
        <v>10954</v>
      </c>
    </row>
    <row r="5" spans="1:15" ht="25.5" x14ac:dyDescent="0.25">
      <c r="A5" s="10" t="s">
        <v>1</v>
      </c>
      <c r="B5" s="4">
        <f>B4</f>
        <v>12157</v>
      </c>
      <c r="C5" s="4">
        <f t="shared" ref="C5:O5" si="13">C4</f>
        <v>12021</v>
      </c>
      <c r="D5" s="4">
        <f t="shared" si="13"/>
        <v>11941</v>
      </c>
      <c r="E5" s="4">
        <f t="shared" si="13"/>
        <v>11808</v>
      </c>
      <c r="F5" s="4">
        <f t="shared" si="13"/>
        <v>11748</v>
      </c>
      <c r="G5" s="4">
        <f t="shared" si="13"/>
        <v>11682</v>
      </c>
      <c r="H5" s="4">
        <f t="shared" si="13"/>
        <v>11586</v>
      </c>
      <c r="I5" s="4">
        <f t="shared" si="13"/>
        <v>11531</v>
      </c>
      <c r="J5" s="4">
        <f t="shared" si="13"/>
        <v>11474</v>
      </c>
      <c r="K5" s="4">
        <f t="shared" si="13"/>
        <v>11364</v>
      </c>
      <c r="L5" s="4">
        <f t="shared" si="13"/>
        <v>11242</v>
      </c>
      <c r="M5" s="4">
        <f t="shared" si="13"/>
        <v>11137</v>
      </c>
      <c r="N5" s="4">
        <f t="shared" si="13"/>
        <v>11049</v>
      </c>
      <c r="O5" s="4">
        <f t="shared" si="13"/>
        <v>10954</v>
      </c>
    </row>
    <row r="6" spans="1:15" x14ac:dyDescent="0.25">
      <c r="A6" s="10" t="s">
        <v>2</v>
      </c>
      <c r="B6" s="3">
        <f>B11/B4*1000</f>
        <v>99.119848646870111</v>
      </c>
      <c r="C6" s="3">
        <v>100</v>
      </c>
      <c r="D6" s="3">
        <v>100</v>
      </c>
      <c r="E6" s="3">
        <v>100</v>
      </c>
      <c r="F6" s="3">
        <v>100</v>
      </c>
      <c r="G6" s="3">
        <v>100</v>
      </c>
      <c r="H6" s="3">
        <v>100</v>
      </c>
      <c r="I6" s="3">
        <v>100</v>
      </c>
      <c r="J6" s="3">
        <v>100</v>
      </c>
      <c r="K6" s="3">
        <v>100</v>
      </c>
      <c r="L6" s="3">
        <v>100</v>
      </c>
      <c r="M6" s="3">
        <v>100</v>
      </c>
      <c r="N6" s="3">
        <v>100</v>
      </c>
      <c r="O6" s="3">
        <v>100</v>
      </c>
    </row>
    <row r="7" spans="1:15" x14ac:dyDescent="0.25">
      <c r="A7" s="10" t="s">
        <v>3</v>
      </c>
      <c r="B7" s="11">
        <f>B8/B9*100</f>
        <v>40.656851642129105</v>
      </c>
      <c r="C7" s="2">
        <v>40</v>
      </c>
      <c r="D7" s="2">
        <v>40</v>
      </c>
      <c r="E7" s="2">
        <v>40</v>
      </c>
      <c r="F7" s="2">
        <v>40</v>
      </c>
      <c r="G7" s="2">
        <v>40</v>
      </c>
      <c r="H7" s="2">
        <v>40</v>
      </c>
      <c r="I7" s="2">
        <v>40</v>
      </c>
      <c r="J7" s="2">
        <v>40</v>
      </c>
      <c r="K7" s="2">
        <v>30</v>
      </c>
      <c r="L7" s="2">
        <v>30</v>
      </c>
      <c r="M7" s="2">
        <v>30</v>
      </c>
      <c r="N7" s="2">
        <v>30</v>
      </c>
      <c r="O7" s="2">
        <v>30</v>
      </c>
    </row>
    <row r="8" spans="1:15" x14ac:dyDescent="0.25">
      <c r="A8" s="10" t="s">
        <v>4</v>
      </c>
      <c r="B8" s="11">
        <f>B9-B10</f>
        <v>1077</v>
      </c>
      <c r="C8" s="7">
        <f>C9-C10</f>
        <v>1044.7333333333336</v>
      </c>
      <c r="D8" s="7">
        <v>10</v>
      </c>
      <c r="E8" s="7">
        <f t="shared" ref="E8:O8" si="14">E9-E10</f>
        <v>1029.3333333333335</v>
      </c>
      <c r="F8" s="7">
        <f t="shared" si="14"/>
        <v>1024.7333333333336</v>
      </c>
      <c r="G8" s="7">
        <f t="shared" si="14"/>
        <v>1019.7333333333333</v>
      </c>
      <c r="H8" s="7">
        <f t="shared" si="14"/>
        <v>1012.7333333333336</v>
      </c>
      <c r="I8" s="7">
        <f t="shared" si="14"/>
        <v>1008.4666666666669</v>
      </c>
      <c r="J8" s="7">
        <f t="shared" si="14"/>
        <v>1004.0666666666671</v>
      </c>
      <c r="K8" s="7">
        <f t="shared" si="14"/>
        <v>640.37142857142862</v>
      </c>
      <c r="L8" s="7">
        <f t="shared" si="14"/>
        <v>634.75714285714321</v>
      </c>
      <c r="M8" s="7">
        <f t="shared" si="14"/>
        <v>629.87142857142862</v>
      </c>
      <c r="N8" s="7">
        <f t="shared" si="14"/>
        <v>625.71428571428623</v>
      </c>
      <c r="O8" s="7">
        <f t="shared" si="14"/>
        <v>621.25714285714321</v>
      </c>
    </row>
    <row r="9" spans="1:15" ht="15" customHeight="1" x14ac:dyDescent="0.25">
      <c r="A9" s="10" t="s">
        <v>5</v>
      </c>
      <c r="B9" s="11">
        <v>2649</v>
      </c>
      <c r="C9" s="2">
        <f t="shared" ref="C9:O9" si="15">C10/(1-C7/100)</f>
        <v>2611.8333333333335</v>
      </c>
      <c r="D9" s="2">
        <f t="shared" si="15"/>
        <v>2597</v>
      </c>
      <c r="E9" s="2">
        <f>E10/(1-E7/100)</f>
        <v>2573.3333333333335</v>
      </c>
      <c r="F9" s="2">
        <f t="shared" si="15"/>
        <v>2561.8333333333335</v>
      </c>
      <c r="G9" s="2">
        <f t="shared" si="15"/>
        <v>2549.3333333333335</v>
      </c>
      <c r="H9" s="2">
        <f t="shared" si="15"/>
        <v>2531.8333333333335</v>
      </c>
      <c r="I9" s="2">
        <f t="shared" si="15"/>
        <v>2521.166666666667</v>
      </c>
      <c r="J9" s="2">
        <f t="shared" si="15"/>
        <v>2510.1666666666674</v>
      </c>
      <c r="K9" s="2">
        <f t="shared" si="15"/>
        <v>2134.5714285714289</v>
      </c>
      <c r="L9" s="2">
        <f t="shared" si="15"/>
        <v>2115.8571428571436</v>
      </c>
      <c r="M9" s="2">
        <f t="shared" si="15"/>
        <v>2099.5714285714289</v>
      </c>
      <c r="N9" s="2">
        <f t="shared" si="15"/>
        <v>2085.7142857142867</v>
      </c>
      <c r="O9" s="2">
        <f t="shared" si="15"/>
        <v>2070.8571428571436</v>
      </c>
    </row>
    <row r="10" spans="1:15" x14ac:dyDescent="0.25">
      <c r="A10" s="10" t="s">
        <v>6</v>
      </c>
      <c r="B10" s="7">
        <f t="shared" ref="B10:O10" si="16">B11+B12</f>
        <v>1572</v>
      </c>
      <c r="C10" s="7">
        <f t="shared" si="16"/>
        <v>1567.1</v>
      </c>
      <c r="D10" s="7">
        <f t="shared" si="16"/>
        <v>1558.1999999999998</v>
      </c>
      <c r="E10" s="7">
        <f t="shared" si="16"/>
        <v>1544</v>
      </c>
      <c r="F10" s="7">
        <f t="shared" si="16"/>
        <v>1537.1</v>
      </c>
      <c r="G10" s="7">
        <f t="shared" si="16"/>
        <v>1529.6000000000001</v>
      </c>
      <c r="H10" s="7">
        <f t="shared" si="16"/>
        <v>1519.1</v>
      </c>
      <c r="I10" s="7">
        <f t="shared" si="16"/>
        <v>1512.7</v>
      </c>
      <c r="J10" s="7">
        <f t="shared" si="16"/>
        <v>1506.1000000000004</v>
      </c>
      <c r="K10" s="7">
        <f t="shared" si="16"/>
        <v>1494.2000000000003</v>
      </c>
      <c r="L10" s="7">
        <f t="shared" si="16"/>
        <v>1481.1000000000004</v>
      </c>
      <c r="M10" s="7">
        <f t="shared" si="16"/>
        <v>1469.7000000000003</v>
      </c>
      <c r="N10" s="7">
        <f t="shared" si="16"/>
        <v>1460.0000000000005</v>
      </c>
      <c r="O10" s="7">
        <f t="shared" si="16"/>
        <v>1449.6000000000004</v>
      </c>
    </row>
    <row r="11" spans="1:15" x14ac:dyDescent="0.25">
      <c r="A11" s="10" t="s">
        <v>7</v>
      </c>
      <c r="B11" s="2">
        <v>1205</v>
      </c>
      <c r="C11" s="2">
        <f t="shared" ref="C11:O11" si="17">C6*C5/1000</f>
        <v>1202.0999999999999</v>
      </c>
      <c r="D11" s="2">
        <f t="shared" si="17"/>
        <v>1194.0999999999999</v>
      </c>
      <c r="E11" s="2">
        <f t="shared" si="17"/>
        <v>1180.8</v>
      </c>
      <c r="F11" s="2">
        <f t="shared" si="17"/>
        <v>1174.8</v>
      </c>
      <c r="G11" s="2">
        <f t="shared" si="17"/>
        <v>1168.2</v>
      </c>
      <c r="H11" s="2">
        <f t="shared" si="17"/>
        <v>1158.5999999999999</v>
      </c>
      <c r="I11" s="2">
        <f t="shared" si="17"/>
        <v>1153.0999999999999</v>
      </c>
      <c r="J11" s="2">
        <f t="shared" si="17"/>
        <v>1147.4000000000001</v>
      </c>
      <c r="K11" s="2">
        <f t="shared" si="17"/>
        <v>1136.4000000000001</v>
      </c>
      <c r="L11" s="2">
        <f t="shared" si="17"/>
        <v>1124.2</v>
      </c>
      <c r="M11" s="2">
        <f t="shared" si="17"/>
        <v>1113.7</v>
      </c>
      <c r="N11" s="2">
        <f t="shared" si="17"/>
        <v>1104.9000000000001</v>
      </c>
      <c r="O11" s="2">
        <f t="shared" si="17"/>
        <v>1095.4000000000001</v>
      </c>
    </row>
    <row r="12" spans="1:15" ht="27" x14ac:dyDescent="0.25">
      <c r="A12" s="10" t="s">
        <v>8</v>
      </c>
      <c r="B12" s="2">
        <v>367</v>
      </c>
      <c r="C12" s="2">
        <v>365</v>
      </c>
      <c r="D12" s="2">
        <f>C12-0.9</f>
        <v>364.1</v>
      </c>
      <c r="E12" s="2">
        <f t="shared" ref="E12:O12" si="18">D12-0.9</f>
        <v>363.20000000000005</v>
      </c>
      <c r="F12" s="2">
        <f t="shared" si="18"/>
        <v>362.30000000000007</v>
      </c>
      <c r="G12" s="2">
        <f t="shared" si="18"/>
        <v>361.40000000000009</v>
      </c>
      <c r="H12" s="2">
        <f t="shared" si="18"/>
        <v>360.50000000000011</v>
      </c>
      <c r="I12" s="2">
        <f t="shared" si="18"/>
        <v>359.60000000000014</v>
      </c>
      <c r="J12" s="2">
        <f t="shared" si="18"/>
        <v>358.70000000000016</v>
      </c>
      <c r="K12" s="2">
        <f t="shared" si="18"/>
        <v>357.80000000000018</v>
      </c>
      <c r="L12" s="2">
        <f t="shared" si="18"/>
        <v>356.9000000000002</v>
      </c>
      <c r="M12" s="2">
        <f t="shared" si="18"/>
        <v>356.00000000000023</v>
      </c>
      <c r="N12" s="2">
        <f t="shared" si="18"/>
        <v>355.10000000000025</v>
      </c>
      <c r="O12" s="2">
        <f t="shared" si="18"/>
        <v>354.20000000000027</v>
      </c>
    </row>
    <row r="13" spans="1:15" x14ac:dyDescent="0.25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6" spans="1:15" x14ac:dyDescent="0.25">
      <c r="A16" t="s">
        <v>11</v>
      </c>
      <c r="B16" s="9">
        <f>B10*365</f>
        <v>573780</v>
      </c>
      <c r="C16" s="9">
        <f t="shared" ref="C16:O16" si="19">C10*365</f>
        <v>571991.5</v>
      </c>
      <c r="D16" s="9">
        <f t="shared" si="19"/>
        <v>568742.99999999988</v>
      </c>
      <c r="E16" s="9">
        <f t="shared" si="19"/>
        <v>563560</v>
      </c>
      <c r="F16" s="9">
        <f t="shared" si="19"/>
        <v>561041.5</v>
      </c>
      <c r="G16" s="9">
        <f t="shared" si="19"/>
        <v>558304</v>
      </c>
      <c r="H16" s="9">
        <f t="shared" si="19"/>
        <v>554471.5</v>
      </c>
      <c r="I16" s="9">
        <f t="shared" si="19"/>
        <v>552135.5</v>
      </c>
      <c r="J16" s="9">
        <f t="shared" si="19"/>
        <v>549726.50000000012</v>
      </c>
      <c r="K16" s="9">
        <f t="shared" si="19"/>
        <v>545383.00000000012</v>
      </c>
      <c r="L16" s="9">
        <f t="shared" si="19"/>
        <v>540601.50000000012</v>
      </c>
      <c r="M16" s="9">
        <f t="shared" si="19"/>
        <v>536440.50000000012</v>
      </c>
      <c r="N16" s="9">
        <f t="shared" si="19"/>
        <v>532900.00000000012</v>
      </c>
      <c r="O16" s="9">
        <f t="shared" si="19"/>
        <v>529104.00000000012</v>
      </c>
    </row>
    <row r="17" spans="1:15" x14ac:dyDescent="0.25">
      <c r="A17" t="s">
        <v>12</v>
      </c>
      <c r="B17" s="9">
        <f t="shared" ref="B17:O18" si="20">B11*365</f>
        <v>439825</v>
      </c>
      <c r="C17" s="9">
        <f t="shared" si="20"/>
        <v>438766.49999999994</v>
      </c>
      <c r="D17" s="9">
        <f t="shared" si="20"/>
        <v>435846.49999999994</v>
      </c>
      <c r="E17" s="9">
        <f t="shared" si="20"/>
        <v>430992</v>
      </c>
      <c r="F17" s="9">
        <f t="shared" si="20"/>
        <v>428802</v>
      </c>
      <c r="G17" s="9">
        <f t="shared" si="20"/>
        <v>426393</v>
      </c>
      <c r="H17" s="9">
        <f t="shared" si="20"/>
        <v>422888.99999999994</v>
      </c>
      <c r="I17" s="9">
        <f t="shared" si="20"/>
        <v>420881.49999999994</v>
      </c>
      <c r="J17" s="9">
        <f t="shared" si="20"/>
        <v>418801.00000000006</v>
      </c>
      <c r="K17" s="9">
        <f t="shared" si="20"/>
        <v>414786.00000000006</v>
      </c>
      <c r="L17" s="9">
        <f t="shared" si="20"/>
        <v>410333</v>
      </c>
      <c r="M17" s="9">
        <f t="shared" si="20"/>
        <v>406500.5</v>
      </c>
      <c r="N17" s="9">
        <f t="shared" si="20"/>
        <v>403288.50000000006</v>
      </c>
      <c r="O17" s="9">
        <f t="shared" si="20"/>
        <v>399821.00000000006</v>
      </c>
    </row>
    <row r="18" spans="1:15" x14ac:dyDescent="0.25">
      <c r="A18" t="s">
        <v>13</v>
      </c>
      <c r="B18" s="9">
        <f t="shared" si="20"/>
        <v>133955</v>
      </c>
      <c r="C18" s="9">
        <f t="shared" si="20"/>
        <v>133225</v>
      </c>
      <c r="D18" s="9">
        <f t="shared" si="20"/>
        <v>132896.5</v>
      </c>
      <c r="E18" s="9">
        <f t="shared" si="20"/>
        <v>132568.00000000003</v>
      </c>
      <c r="F18" s="9">
        <f t="shared" si="20"/>
        <v>132239.50000000003</v>
      </c>
      <c r="G18" s="9">
        <f t="shared" si="20"/>
        <v>131911.00000000003</v>
      </c>
      <c r="H18" s="9">
        <f t="shared" si="20"/>
        <v>131582.50000000003</v>
      </c>
      <c r="I18" s="9">
        <f t="shared" si="20"/>
        <v>131254.00000000006</v>
      </c>
      <c r="J18" s="9">
        <f t="shared" si="20"/>
        <v>130925.50000000006</v>
      </c>
      <c r="K18" s="9">
        <f t="shared" si="20"/>
        <v>130597.00000000007</v>
      </c>
      <c r="L18" s="9">
        <f t="shared" si="20"/>
        <v>130268.50000000007</v>
      </c>
      <c r="M18" s="9">
        <f t="shared" si="20"/>
        <v>129940.00000000009</v>
      </c>
      <c r="N18" s="9">
        <f t="shared" si="20"/>
        <v>129611.50000000009</v>
      </c>
      <c r="O18" s="9">
        <f t="shared" si="20"/>
        <v>129283.0000000001</v>
      </c>
    </row>
    <row r="19" spans="1:15" x14ac:dyDescent="0.25">
      <c r="B19" s="9"/>
      <c r="C19" s="9"/>
    </row>
    <row r="20" spans="1:15" x14ac:dyDescent="0.25">
      <c r="B20" s="9"/>
      <c r="C20" s="9"/>
    </row>
  </sheetData>
  <mergeCells count="1"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Otsmaa Sven</dc:creator>
  <cp:lastModifiedBy>Sven Otsmaa | Viru-Nigula.ee</cp:lastModifiedBy>
  <dcterms:created xsi:type="dcterms:W3CDTF">2018-04-16T05:20:35Z</dcterms:created>
  <dcterms:modified xsi:type="dcterms:W3CDTF">2024-09-11T08:49:03Z</dcterms:modified>
</cp:coreProperties>
</file>