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460" windowHeight="2484" activeTab="0"/>
  </bookViews>
  <sheets>
    <sheet name="la Päikseke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<sst xmlns="http://schemas.openxmlformats.org/spreadsheetml/2006/main" count="40" uniqueCount="40">
  <si>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 xml:space="preserve">                Sillamäe Linnavalitsuse</t>
  </si>
  <si>
    <t>eurodes</t>
  </si>
  <si>
    <t>tunnus</t>
  </si>
  <si>
    <t>kirje nimetus</t>
  </si>
  <si>
    <t>PÕHITEGEVUSE TULUD</t>
  </si>
  <si>
    <t xml:space="preserve">          lapsevanema kohatasu</t>
  </si>
  <si>
    <t xml:space="preserve">          lapsevanema tasu toitlustamiskuludeks</t>
  </si>
  <si>
    <t>Finantseerimine linnaeelarvest</t>
  </si>
  <si>
    <t>Finantseerimine riigieelarvest</t>
  </si>
  <si>
    <t>PÕHITEGEVUSE KULUD</t>
  </si>
  <si>
    <t>50</t>
  </si>
  <si>
    <t xml:space="preserve">Personalikulud  </t>
  </si>
  <si>
    <t>55</t>
  </si>
  <si>
    <t xml:space="preserve">Majandamiskulud </t>
  </si>
  <si>
    <t>linnaeelarvest, sh</t>
  </si>
  <si>
    <t xml:space="preserve">          kommunaalkulud</t>
  </si>
  <si>
    <t xml:space="preserve">          jooksev remont</t>
  </si>
  <si>
    <t xml:space="preserve">          valve</t>
  </si>
  <si>
    <t xml:space="preserve">          infotehnoloogia kulud</t>
  </si>
  <si>
    <t xml:space="preserve">          inventari kulud                  </t>
  </si>
  <si>
    <t xml:space="preserve">          toiduained ja toitlustusteenused</t>
  </si>
  <si>
    <t xml:space="preserve">          õppevahendid</t>
  </si>
  <si>
    <t>riigieelarvest, sh</t>
  </si>
  <si>
    <t xml:space="preserve">          koolitus</t>
  </si>
  <si>
    <t xml:space="preserve">                Lisa </t>
  </si>
  <si>
    <t>Eelarve</t>
  </si>
  <si>
    <t>Muutmine</t>
  </si>
  <si>
    <t>Tõnis Kalberg</t>
  </si>
  <si>
    <t>linnapea</t>
  </si>
  <si>
    <t>Andrei Ionov</t>
  </si>
  <si>
    <t>linnasekretär</t>
  </si>
  <si>
    <t>Tulud haridusalasest tegevusest</t>
  </si>
  <si>
    <t xml:space="preserve">Sillamäe Lasteaia Päikseke 2020. aasta alaeelarve </t>
  </si>
  <si>
    <t>kokku</t>
  </si>
  <si>
    <t xml:space="preserve">          lapsevanema tasu beebikooli korraldamiseks</t>
  </si>
  <si>
    <t xml:space="preserve">Üüri- ja renditulud </t>
  </si>
  <si>
    <t xml:space="preserve">          linnaeelarvest</t>
  </si>
  <si>
    <t xml:space="preserve">          riigieelarvest</t>
  </si>
  <si>
    <t xml:space="preserve">                15. oktoobri 2020. a</t>
  </si>
  <si>
    <t xml:space="preserve">                korraldusele nr 649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</si>
</sst>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25]dddd\,\ d\.\ mmmm\ yyyy"/>
  </numFmts>
  <fonts count="43">
    <font>
      <sz val="10"/>
      <name val="Arial"/>
      <family val="0"/>
    </font>
    <font>
      <sz val="10"/>
      <color indexed="8"/>
      <name val="Arial"/>
      <family val="2"/>
    </font>
    <font>
      <sz val="12"/>
      <name val="Arial Baltic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66">
    <xf numFmtId="0" fontId="0" fillId="0" borderId="0" xfId="0" applyAlignment="1">
      <alignment/>
    </xf>
    <xf numFmtId="0" fontId="1" fillId="0" borderId="0" xfId="64" applyFont="1" applyAlignment="1">
      <alignment horizontal="right"/>
      <protection/>
    </xf>
    <xf numFmtId="0" fontId="1" fillId="0" borderId="0" xfId="64" applyFont="1">
      <alignment/>
      <protection/>
    </xf>
    <xf numFmtId="3" fontId="0" fillId="0" borderId="0" xfId="64" applyNumberFormat="1" applyFont="1" applyFill="1" applyBorder="1">
      <alignment/>
      <protection/>
    </xf>
    <xf numFmtId="3" fontId="0" fillId="0" borderId="0" xfId="0" applyNumberFormat="1" applyFont="1" applyFill="1" applyAlignment="1">
      <alignment/>
    </xf>
    <xf numFmtId="3" fontId="0" fillId="0" borderId="0" xfId="64" applyNumberFormat="1" applyFont="1" applyBorder="1">
      <alignment/>
      <protection/>
    </xf>
    <xf numFmtId="3" fontId="0" fillId="0" borderId="0" xfId="0" applyNumberFormat="1" applyFont="1" applyAlignment="1">
      <alignment/>
    </xf>
    <xf numFmtId="0" fontId="3" fillId="0" borderId="0" xfId="62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62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3" fontId="0" fillId="0" borderId="0" xfId="64" applyNumberFormat="1" applyFont="1" applyBorder="1" applyAlignment="1">
      <alignment horizontal="center" vertical="center"/>
      <protection/>
    </xf>
    <xf numFmtId="3" fontId="0" fillId="0" borderId="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49" fontId="0" fillId="33" borderId="11" xfId="63" applyNumberFormat="1" applyFont="1" applyFill="1" applyBorder="1" applyAlignment="1">
      <alignment horizontal="right"/>
      <protection/>
    </xf>
    <xf numFmtId="0" fontId="0" fillId="33" borderId="12" xfId="63" applyFont="1" applyFill="1" applyBorder="1">
      <alignment/>
      <protection/>
    </xf>
    <xf numFmtId="0" fontId="7" fillId="33" borderId="12" xfId="63" applyFont="1" applyFill="1" applyBorder="1">
      <alignment/>
      <protection/>
    </xf>
    <xf numFmtId="0" fontId="1" fillId="0" borderId="13" xfId="55" applyFont="1" applyFill="1" applyBorder="1">
      <alignment/>
      <protection/>
    </xf>
    <xf numFmtId="0" fontId="1" fillId="0" borderId="14" xfId="55" applyFont="1" applyFill="1" applyBorder="1">
      <alignment/>
      <protection/>
    </xf>
    <xf numFmtId="0" fontId="5" fillId="0" borderId="15" xfId="62" applyFont="1" applyBorder="1" applyAlignment="1">
      <alignment horizontal="left"/>
      <protection/>
    </xf>
    <xf numFmtId="0" fontId="0" fillId="0" borderId="16" xfId="0" applyFont="1" applyBorder="1" applyAlignment="1">
      <alignment horizontal="left"/>
    </xf>
    <xf numFmtId="3" fontId="6" fillId="34" borderId="17" xfId="64" applyNumberFormat="1" applyFont="1" applyFill="1" applyBorder="1">
      <alignment/>
      <protection/>
    </xf>
    <xf numFmtId="3" fontId="6" fillId="34" borderId="18" xfId="64" applyNumberFormat="1" applyFont="1" applyFill="1" applyBorder="1">
      <alignment/>
      <protection/>
    </xf>
    <xf numFmtId="0" fontId="1" fillId="0" borderId="19" xfId="62" applyFont="1" applyFill="1" applyBorder="1" applyAlignment="1">
      <alignment horizontal="right"/>
      <protection/>
    </xf>
    <xf numFmtId="3" fontId="0" fillId="0" borderId="20" xfId="64" applyNumberFormat="1" applyFont="1" applyFill="1" applyBorder="1">
      <alignment/>
      <protection/>
    </xf>
    <xf numFmtId="3" fontId="0" fillId="0" borderId="21" xfId="64" applyNumberFormat="1" applyFont="1" applyFill="1" applyBorder="1">
      <alignment/>
      <protection/>
    </xf>
    <xf numFmtId="0" fontId="1" fillId="0" borderId="11" xfId="62" applyFont="1" applyFill="1" applyBorder="1" applyAlignment="1">
      <alignment horizontal="right"/>
      <protection/>
    </xf>
    <xf numFmtId="0" fontId="1" fillId="0" borderId="13" xfId="62" applyFont="1" applyFill="1" applyBorder="1" applyAlignment="1">
      <alignment horizontal="left"/>
      <protection/>
    </xf>
    <xf numFmtId="3" fontId="0" fillId="0" borderId="12" xfId="64" applyNumberFormat="1" applyFont="1" applyFill="1" applyBorder="1">
      <alignment/>
      <protection/>
    </xf>
    <xf numFmtId="3" fontId="0" fillId="0" borderId="22" xfId="64" applyNumberFormat="1" applyFont="1" applyFill="1" applyBorder="1">
      <alignment/>
      <protection/>
    </xf>
    <xf numFmtId="0" fontId="1" fillId="0" borderId="23" xfId="62" applyFont="1" applyFill="1" applyBorder="1" applyAlignment="1">
      <alignment horizontal="right"/>
      <protection/>
    </xf>
    <xf numFmtId="0" fontId="1" fillId="0" borderId="24" xfId="62" applyFont="1" applyFill="1" applyBorder="1" applyAlignment="1">
      <alignment horizontal="left"/>
      <protection/>
    </xf>
    <xf numFmtId="3" fontId="0" fillId="0" borderId="14" xfId="64" applyNumberFormat="1" applyFont="1" applyFill="1" applyBorder="1">
      <alignment/>
      <protection/>
    </xf>
    <xf numFmtId="3" fontId="0" fillId="0" borderId="25" xfId="64" applyNumberFormat="1" applyFont="1" applyFill="1" applyBorder="1">
      <alignment/>
      <protection/>
    </xf>
    <xf numFmtId="3" fontId="6" fillId="0" borderId="16" xfId="64" applyNumberFormat="1" applyFont="1" applyBorder="1">
      <alignment/>
      <protection/>
    </xf>
    <xf numFmtId="3" fontId="0" fillId="0" borderId="16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7" fillId="0" borderId="12" xfId="64" applyNumberFormat="1" applyFont="1" applyFill="1" applyBorder="1">
      <alignment/>
      <protection/>
    </xf>
    <xf numFmtId="3" fontId="7" fillId="0" borderId="22" xfId="64" applyNumberFormat="1" applyFont="1" applyFill="1" applyBorder="1">
      <alignment/>
      <protection/>
    </xf>
    <xf numFmtId="0" fontId="5" fillId="0" borderId="11" xfId="62" applyFont="1" applyFill="1" applyBorder="1" applyAlignment="1">
      <alignment horizontal="right"/>
      <protection/>
    </xf>
    <xf numFmtId="3" fontId="6" fillId="0" borderId="12" xfId="64" applyNumberFormat="1" applyFont="1" applyFill="1" applyBorder="1">
      <alignment/>
      <protection/>
    </xf>
    <xf numFmtId="3" fontId="6" fillId="0" borderId="21" xfId="64" applyNumberFormat="1" applyFont="1" applyFill="1" applyBorder="1">
      <alignment/>
      <protection/>
    </xf>
    <xf numFmtId="0" fontId="0" fillId="0" borderId="12" xfId="63" applyFont="1" applyFill="1" applyBorder="1">
      <alignment/>
      <protection/>
    </xf>
    <xf numFmtId="3" fontId="7" fillId="0" borderId="12" xfId="64" applyNumberFormat="1" applyFont="1" applyBorder="1">
      <alignment/>
      <protection/>
    </xf>
    <xf numFmtId="3" fontId="7" fillId="0" borderId="22" xfId="64" applyNumberFormat="1" applyFont="1" applyBorder="1">
      <alignment/>
      <protection/>
    </xf>
    <xf numFmtId="0" fontId="5" fillId="0" borderId="27" xfId="62" applyFont="1" applyFill="1" applyBorder="1" applyAlignment="1">
      <alignment horizontal="center" vertical="center" wrapText="1"/>
      <protection/>
    </xf>
    <xf numFmtId="0" fontId="6" fillId="0" borderId="28" xfId="0" applyFont="1" applyFill="1" applyBorder="1" applyAlignment="1">
      <alignment horizontal="center" vertical="center" wrapText="1"/>
    </xf>
    <xf numFmtId="2" fontId="6" fillId="0" borderId="29" xfId="64" applyNumberFormat="1" applyFont="1" applyFill="1" applyBorder="1" applyAlignment="1">
      <alignment horizontal="center" vertical="center" wrapText="1"/>
      <protection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5" fillId="0" borderId="19" xfId="62" applyFont="1" applyFill="1" applyBorder="1" applyAlignment="1">
      <alignment horizontal="right"/>
      <protection/>
    </xf>
    <xf numFmtId="0" fontId="6" fillId="0" borderId="10" xfId="0" applyFont="1" applyFill="1" applyBorder="1" applyAlignment="1">
      <alignment horizontal="left"/>
    </xf>
    <xf numFmtId="3" fontId="6" fillId="0" borderId="20" xfId="64" applyNumberFormat="1" applyFont="1" applyFill="1" applyBorder="1">
      <alignment/>
      <protection/>
    </xf>
    <xf numFmtId="0" fontId="6" fillId="0" borderId="14" xfId="63" applyFont="1" applyFill="1" applyBorder="1">
      <alignment/>
      <protection/>
    </xf>
    <xf numFmtId="3" fontId="6" fillId="0" borderId="22" xfId="64" applyNumberFormat="1" applyFont="1" applyFill="1" applyBorder="1">
      <alignment/>
      <protection/>
    </xf>
    <xf numFmtId="49" fontId="0" fillId="0" borderId="19" xfId="63" applyNumberFormat="1" applyFont="1" applyFill="1" applyBorder="1" applyAlignment="1">
      <alignment horizontal="right"/>
      <protection/>
    </xf>
    <xf numFmtId="0" fontId="0" fillId="0" borderId="20" xfId="63" applyFont="1" applyFill="1" applyBorder="1">
      <alignment/>
      <protection/>
    </xf>
    <xf numFmtId="49" fontId="0" fillId="0" borderId="11" xfId="63" applyNumberFormat="1" applyFont="1" applyFill="1" applyBorder="1" applyAlignment="1">
      <alignment horizontal="right"/>
      <protection/>
    </xf>
    <xf numFmtId="3" fontId="0" fillId="0" borderId="12" xfId="64" applyNumberFormat="1" applyFont="1" applyBorder="1">
      <alignment/>
      <protection/>
    </xf>
    <xf numFmtId="3" fontId="0" fillId="0" borderId="22" xfId="64" applyNumberFormat="1" applyFont="1" applyBorder="1">
      <alignment/>
      <protection/>
    </xf>
    <xf numFmtId="0" fontId="5" fillId="34" borderId="31" xfId="62" applyFont="1" applyFill="1" applyBorder="1" applyAlignment="1">
      <alignment horizontal="left"/>
      <protection/>
    </xf>
    <xf numFmtId="0" fontId="0" fillId="34" borderId="32" xfId="0" applyFont="1" applyFill="1" applyBorder="1" applyAlignment="1">
      <alignment horizontal="left"/>
    </xf>
    <xf numFmtId="0" fontId="3" fillId="0" borderId="0" xfId="62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_2003-30.01" xfId="62"/>
    <cellStyle name="Обычный_2005.a.PROJEKT-1 lugemine" xfId="63"/>
    <cellStyle name="Обычный_Kolide eelarve arvustus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1" width="6.8515625" style="0" customWidth="1"/>
    <col min="2" max="2" width="43.140625" style="0" customWidth="1"/>
    <col min="3" max="3" width="11.140625" style="0" customWidth="1"/>
    <col min="4" max="4" width="12.28125" style="0" customWidth="1"/>
    <col min="5" max="5" width="12.00390625" style="0" customWidth="1"/>
  </cols>
  <sheetData>
    <row r="1" spans="1:5" ht="12.75">
      <c r="A1" s="1"/>
      <c r="B1" s="2"/>
      <c r="C1" s="3" t="s">
        <v>24</v>
      </c>
      <c r="D1" s="4"/>
      <c r="E1" s="4"/>
    </row>
    <row r="2" spans="1:5" ht="12.75">
      <c r="A2" s="1"/>
      <c r="B2" s="2"/>
      <c r="C2" s="3" t="s">
        <v>0</v>
      </c>
      <c r="D2" s="4"/>
      <c r="E2" s="4"/>
    </row>
    <row r="3" spans="1:5" ht="12.75">
      <c r="A3" s="1"/>
      <c r="B3" s="2"/>
      <c r="C3" s="3" t="s">
        <v>38</v>
      </c>
      <c r="D3" s="4"/>
      <c r="E3" s="4"/>
    </row>
    <row r="4" spans="1:5" ht="12.75">
      <c r="A4" s="1"/>
      <c r="B4" s="2"/>
      <c r="C4" s="3" t="s">
        <v>39</v>
      </c>
      <c r="D4" s="4"/>
      <c r="E4" s="4"/>
    </row>
    <row r="5" spans="1:5" ht="12.75">
      <c r="A5" s="1"/>
      <c r="B5" s="2"/>
      <c r="C5" s="5"/>
      <c r="D5" s="6"/>
      <c r="E5" s="6"/>
    </row>
    <row r="6" spans="1:5" ht="12.75">
      <c r="A6" s="1"/>
      <c r="B6" s="2"/>
      <c r="C6" s="5"/>
      <c r="D6" s="6"/>
      <c r="E6" s="6"/>
    </row>
    <row r="7" spans="1:5" ht="12.75">
      <c r="A7" s="1"/>
      <c r="B7" s="2"/>
      <c r="C7" s="5"/>
      <c r="D7" s="6"/>
      <c r="E7" s="6"/>
    </row>
    <row r="8" spans="1:5" ht="15">
      <c r="A8" s="63" t="s">
        <v>32</v>
      </c>
      <c r="B8" s="64"/>
      <c r="C8" s="65"/>
      <c r="D8" s="65"/>
      <c r="E8" s="65"/>
    </row>
    <row r="9" spans="1:5" ht="15">
      <c r="A9" s="7"/>
      <c r="B9" s="8"/>
      <c r="C9" s="9"/>
      <c r="D9" s="9"/>
      <c r="E9" s="9"/>
    </row>
    <row r="10" spans="1:5" ht="13.5" thickBot="1">
      <c r="A10" s="10"/>
      <c r="B10" s="11"/>
      <c r="C10" s="12"/>
      <c r="D10" s="12"/>
      <c r="E10" s="13" t="s">
        <v>1</v>
      </c>
    </row>
    <row r="11" spans="1:5" ht="27" thickBot="1">
      <c r="A11" s="46" t="s">
        <v>2</v>
      </c>
      <c r="B11" s="47" t="s">
        <v>3</v>
      </c>
      <c r="C11" s="48" t="s">
        <v>25</v>
      </c>
      <c r="D11" s="49" t="s">
        <v>26</v>
      </c>
      <c r="E11" s="50" t="s">
        <v>33</v>
      </c>
    </row>
    <row r="12" spans="1:5" ht="13.5" thickBot="1">
      <c r="A12" s="61" t="s">
        <v>4</v>
      </c>
      <c r="B12" s="62"/>
      <c r="C12" s="22">
        <f>C13+C17+C18+C19</f>
        <v>986674</v>
      </c>
      <c r="D12" s="22">
        <f>D13+D17+D18+D19</f>
        <v>0</v>
      </c>
      <c r="E12" s="23">
        <f>E13+E17+E18+E19</f>
        <v>986674</v>
      </c>
    </row>
    <row r="13" spans="1:5" ht="12.75">
      <c r="A13" s="51">
        <v>3220</v>
      </c>
      <c r="B13" s="52" t="s">
        <v>31</v>
      </c>
      <c r="C13" s="53">
        <f>C14+C15+C16</f>
        <v>72842</v>
      </c>
      <c r="D13" s="53">
        <f>D14+D15+D16</f>
        <v>0</v>
      </c>
      <c r="E13" s="42">
        <f>E14+E15+E16</f>
        <v>72842</v>
      </c>
    </row>
    <row r="14" spans="1:5" ht="12.75">
      <c r="A14" s="24"/>
      <c r="B14" s="14" t="s">
        <v>5</v>
      </c>
      <c r="C14" s="25">
        <v>42069</v>
      </c>
      <c r="D14" s="25"/>
      <c r="E14" s="26">
        <f aca="true" t="shared" si="0" ref="E14:E19">SUM(C14:D14)</f>
        <v>42069</v>
      </c>
    </row>
    <row r="15" spans="1:5" ht="12.75">
      <c r="A15" s="24"/>
      <c r="B15" s="14" t="s">
        <v>6</v>
      </c>
      <c r="C15" s="25">
        <v>30693</v>
      </c>
      <c r="D15" s="25"/>
      <c r="E15" s="26">
        <f t="shared" si="0"/>
        <v>30693</v>
      </c>
    </row>
    <row r="16" spans="1:5" ht="12.75">
      <c r="A16" s="24"/>
      <c r="B16" s="14" t="s">
        <v>34</v>
      </c>
      <c r="C16" s="25">
        <v>80</v>
      </c>
      <c r="D16" s="25"/>
      <c r="E16" s="26">
        <f t="shared" si="0"/>
        <v>80</v>
      </c>
    </row>
    <row r="17" spans="1:5" ht="12.75">
      <c r="A17" s="40">
        <v>3233</v>
      </c>
      <c r="B17" s="54" t="s">
        <v>35</v>
      </c>
      <c r="C17" s="41">
        <v>1252</v>
      </c>
      <c r="D17" s="41"/>
      <c r="E17" s="55">
        <f t="shared" si="0"/>
        <v>1252</v>
      </c>
    </row>
    <row r="18" spans="1:5" ht="12.75">
      <c r="A18" s="27"/>
      <c r="B18" s="28" t="s">
        <v>7</v>
      </c>
      <c r="C18" s="29">
        <v>835114</v>
      </c>
      <c r="D18" s="29">
        <v>0</v>
      </c>
      <c r="E18" s="30">
        <f t="shared" si="0"/>
        <v>835114</v>
      </c>
    </row>
    <row r="19" spans="1:5" ht="12.75">
      <c r="A19" s="27"/>
      <c r="B19" s="28" t="s">
        <v>8</v>
      </c>
      <c r="C19" s="29">
        <v>77466</v>
      </c>
      <c r="D19" s="29">
        <v>0</v>
      </c>
      <c r="E19" s="30">
        <f t="shared" si="0"/>
        <v>77466</v>
      </c>
    </row>
    <row r="20" spans="1:5" ht="13.5" thickBot="1">
      <c r="A20" s="31"/>
      <c r="B20" s="32"/>
      <c r="C20" s="33"/>
      <c r="D20" s="33"/>
      <c r="E20" s="34"/>
    </row>
    <row r="21" spans="1:5" ht="13.5" thickBot="1">
      <c r="A21" s="61" t="s">
        <v>9</v>
      </c>
      <c r="B21" s="62"/>
      <c r="C21" s="22">
        <f>SUM(C23,C24,C26,C34,)</f>
        <v>986674</v>
      </c>
      <c r="D21" s="22">
        <f>SUM(D23,D24,D26,D34,)</f>
        <v>0</v>
      </c>
      <c r="E21" s="23">
        <f>SUM(E23,E24,E26,E34,)</f>
        <v>986674</v>
      </c>
    </row>
    <row r="22" spans="1:5" ht="12.75">
      <c r="A22" s="56" t="s">
        <v>10</v>
      </c>
      <c r="B22" s="57" t="s">
        <v>11</v>
      </c>
      <c r="C22" s="25"/>
      <c r="D22" s="25"/>
      <c r="E22" s="26"/>
    </row>
    <row r="23" spans="1:5" ht="12.75">
      <c r="A23" s="56"/>
      <c r="B23" s="57" t="s">
        <v>36</v>
      </c>
      <c r="C23" s="25">
        <v>780899</v>
      </c>
      <c r="D23" s="25">
        <v>0</v>
      </c>
      <c r="E23" s="26">
        <f>SUM(C23:D23)</f>
        <v>780899</v>
      </c>
    </row>
    <row r="24" spans="1:5" ht="12.75">
      <c r="A24" s="56"/>
      <c r="B24" s="57" t="s">
        <v>37</v>
      </c>
      <c r="C24" s="25">
        <v>71574</v>
      </c>
      <c r="D24" s="25">
        <v>0</v>
      </c>
      <c r="E24" s="26">
        <f>SUM(C24:D24)</f>
        <v>71574</v>
      </c>
    </row>
    <row r="25" spans="1:5" ht="12.75">
      <c r="A25" s="15" t="s">
        <v>12</v>
      </c>
      <c r="B25" s="16" t="s">
        <v>13</v>
      </c>
      <c r="C25" s="29"/>
      <c r="D25" s="29"/>
      <c r="E25" s="30"/>
    </row>
    <row r="26" spans="1:5" ht="12.75">
      <c r="A26" s="15"/>
      <c r="B26" s="17" t="s">
        <v>14</v>
      </c>
      <c r="C26" s="38">
        <v>128309</v>
      </c>
      <c r="D26" s="38">
        <v>0</v>
      </c>
      <c r="E26" s="39">
        <f aca="true" t="shared" si="1" ref="E26:E35">SUM(C26:D26)</f>
        <v>128309</v>
      </c>
    </row>
    <row r="27" spans="1:5" ht="12.75">
      <c r="A27" s="15"/>
      <c r="B27" s="43" t="s">
        <v>15</v>
      </c>
      <c r="C27" s="29">
        <v>56761</v>
      </c>
      <c r="D27" s="29">
        <v>0</v>
      </c>
      <c r="E27" s="30">
        <f t="shared" si="1"/>
        <v>56761</v>
      </c>
    </row>
    <row r="28" spans="1:5" ht="12.75">
      <c r="A28" s="15"/>
      <c r="B28" s="43" t="s">
        <v>16</v>
      </c>
      <c r="C28" s="29">
        <v>7900</v>
      </c>
      <c r="D28" s="29">
        <v>0</v>
      </c>
      <c r="E28" s="30">
        <f t="shared" si="1"/>
        <v>7900</v>
      </c>
    </row>
    <row r="29" spans="1:5" ht="12.75">
      <c r="A29" s="15"/>
      <c r="B29" s="18" t="s">
        <v>17</v>
      </c>
      <c r="C29" s="29">
        <v>1000</v>
      </c>
      <c r="D29" s="29">
        <v>-150</v>
      </c>
      <c r="E29" s="30">
        <f t="shared" si="1"/>
        <v>850</v>
      </c>
    </row>
    <row r="30" spans="1:5" ht="12.75">
      <c r="A30" s="15"/>
      <c r="B30" s="43" t="s">
        <v>18</v>
      </c>
      <c r="C30" s="29">
        <v>500</v>
      </c>
      <c r="D30" s="29">
        <v>150</v>
      </c>
      <c r="E30" s="30">
        <f t="shared" si="1"/>
        <v>650</v>
      </c>
    </row>
    <row r="31" spans="1:5" ht="12.75">
      <c r="A31" s="15"/>
      <c r="B31" s="43" t="s">
        <v>19</v>
      </c>
      <c r="C31" s="29">
        <v>2100</v>
      </c>
      <c r="D31" s="29">
        <v>1750</v>
      </c>
      <c r="E31" s="30">
        <f t="shared" si="1"/>
        <v>3850</v>
      </c>
    </row>
    <row r="32" spans="1:5" ht="12.75">
      <c r="A32" s="58"/>
      <c r="B32" s="19" t="s">
        <v>20</v>
      </c>
      <c r="C32" s="29">
        <v>36693</v>
      </c>
      <c r="D32" s="29">
        <v>-1600</v>
      </c>
      <c r="E32" s="30">
        <f t="shared" si="1"/>
        <v>35093</v>
      </c>
    </row>
    <row r="33" spans="1:5" ht="12.75">
      <c r="A33" s="15"/>
      <c r="B33" s="43" t="s">
        <v>21</v>
      </c>
      <c r="C33" s="29">
        <v>10551</v>
      </c>
      <c r="D33" s="29">
        <v>-150</v>
      </c>
      <c r="E33" s="30">
        <f t="shared" si="1"/>
        <v>10401</v>
      </c>
    </row>
    <row r="34" spans="1:5" ht="12.75">
      <c r="A34" s="15"/>
      <c r="B34" s="17" t="s">
        <v>22</v>
      </c>
      <c r="C34" s="44">
        <f>C35</f>
        <v>5892</v>
      </c>
      <c r="D34" s="38">
        <v>0</v>
      </c>
      <c r="E34" s="45">
        <f t="shared" si="1"/>
        <v>5892</v>
      </c>
    </row>
    <row r="35" spans="1:5" ht="12.75">
      <c r="A35" s="15"/>
      <c r="B35" s="16" t="s">
        <v>23</v>
      </c>
      <c r="C35" s="59">
        <v>5892</v>
      </c>
      <c r="D35" s="59">
        <v>0</v>
      </c>
      <c r="E35" s="60">
        <f t="shared" si="1"/>
        <v>5892</v>
      </c>
    </row>
    <row r="36" spans="1:5" ht="13.5" thickBot="1">
      <c r="A36" s="20"/>
      <c r="B36" s="21"/>
      <c r="C36" s="35"/>
      <c r="D36" s="36"/>
      <c r="E36" s="37"/>
    </row>
    <row r="41" ht="12.75">
      <c r="B41" t="s">
        <v>27</v>
      </c>
    </row>
    <row r="42" spans="2:4" ht="12.75">
      <c r="B42" t="s">
        <v>28</v>
      </c>
      <c r="D42" t="s">
        <v>29</v>
      </c>
    </row>
    <row r="43" ht="12.75">
      <c r="D43" t="s">
        <v>30</v>
      </c>
    </row>
  </sheetData>
  <sheetProtection/>
  <mergeCells count="3">
    <mergeCell ref="A12:B12"/>
    <mergeCell ref="A21:B21"/>
    <mergeCell ref="A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2020-10-14T10:56:41Z</cp:lastPrinted>
  <dcterms:created xsi:type="dcterms:W3CDTF">1996-10-08T23:32:33Z</dcterms:created>
  <dcterms:modified xsi:type="dcterms:W3CDTF">2020-10-23T06:00:25Z</dcterms:modified>
  <cp:category/>
  <cp:version/>
  <cp:contentType/>
  <cp:contentStatus/>
</cp:coreProperties>
</file>