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40" firstSheet="1" activeTab="5"/>
  </bookViews>
  <sheets>
    <sheet name="Lisa 1 Raamatukogu" sheetId="1" r:id="rId1"/>
    <sheet name="Lisa 2 la Päikseke" sheetId="2" r:id="rId2"/>
    <sheet name="Lisa 3 Eesti Põhikool" sheetId="3" r:id="rId3"/>
    <sheet name="Lisa 4 Vanalinna kool " sheetId="4" r:id="rId4"/>
    <sheet name="Lisa 5 Kannuka kool" sheetId="5" r:id="rId5"/>
    <sheet name="Lisa 6 Gümnaasium" sheetId="6" r:id="rId6"/>
  </sheets>
  <definedNames/>
  <calcPr fullCalcOnLoad="1"/>
</workbook>
</file>

<file path=xl/sharedStrings.xml><?xml version="1.0" encoding="utf-8"?>
<sst xmlns="http://schemas.openxmlformats.org/spreadsheetml/2006/main" count="222" uniqueCount="61">
  <si>
    <t xml:space="preserve">                Lisa 2</t>
  </si>
  <si>
    <t xml:space="preserve">                Sillamäe Linnavalitsuse</t>
  </si>
  <si>
    <t xml:space="preserve">Sillamäe Eesti Põhikooli 2020. aasta alaeelarve </t>
  </si>
  <si>
    <t>eurodes</t>
  </si>
  <si>
    <t>tunnus</t>
  </si>
  <si>
    <t>kirje nimetus</t>
  </si>
  <si>
    <t>kokku</t>
  </si>
  <si>
    <t>PÕHITEGEVUSE TULUD</t>
  </si>
  <si>
    <t>Tulud kaupade ja teenuste müügist</t>
  </si>
  <si>
    <t xml:space="preserve">Üüri- ja renditulud </t>
  </si>
  <si>
    <t>Finantseerimine linnaeelarvest</t>
  </si>
  <si>
    <t>Finantseerimine riigieelarvest</t>
  </si>
  <si>
    <t>PÕHITEGEVUSE KULUD</t>
  </si>
  <si>
    <t>50</t>
  </si>
  <si>
    <t xml:space="preserve">Personalikulud </t>
  </si>
  <si>
    <t xml:space="preserve">             linnaeelarvest</t>
  </si>
  <si>
    <t xml:space="preserve">             riigieelarvest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</si>
  <si>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</si>
  <si>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</si>
  <si>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</si>
  <si>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</si>
  <si>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</si>
  <si>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</si>
  <si>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</si>
  <si>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</si>
  <si>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kultuuri ja vaba aja sisustamise kulud                 </t>
  </si>
  <si>
    <t>riigieelarvest, sh</t>
  </si>
  <si>
    <t xml:space="preserve">          õppevahendid</t>
  </si>
  <si>
    <t xml:space="preserve">          koolitus</t>
  </si>
  <si>
    <t>Tõnis Kalberg</t>
  </si>
  <si>
    <t>linnapea</t>
  </si>
  <si>
    <t>Andrei Ionov</t>
  </si>
  <si>
    <t>linnasekretär</t>
  </si>
  <si>
    <t xml:space="preserve">                26. novembri 2020. a</t>
  </si>
  <si>
    <t xml:space="preserve">Sillamäe Raamatukogu 2020. aasta alaeelarve </t>
  </si>
  <si>
    <t>Eelarve</t>
  </si>
  <si>
    <t>Muutmine</t>
  </si>
  <si>
    <t xml:space="preserve">Personalikulud  </t>
  </si>
  <si>
    <t>Majandamiskulud s.h.</t>
  </si>
  <si>
    <t xml:space="preserve">          kultuuri ja vaba aja sisustamise kulud                </t>
  </si>
  <si>
    <t xml:space="preserve">Sillamäe Lasteaia Päikseke 2020. aasta alaeelarve </t>
  </si>
  <si>
    <t>Tulud haridusalasest tegevusest</t>
  </si>
  <si>
    <t xml:space="preserve">          lapsevanema kohatasu</t>
  </si>
  <si>
    <t xml:space="preserve">          lapsevanema tasu toitlustamiskuludeks</t>
  </si>
  <si>
    <t xml:space="preserve">          lapsevanema tasu beebikooli korraldamiseks</t>
  </si>
  <si>
    <t xml:space="preserve">          linnaeelarvest</t>
  </si>
  <si>
    <t xml:space="preserve">          riigieelarvest</t>
  </si>
  <si>
    <t xml:space="preserve">          toiduained ja toitlustusteenused</t>
  </si>
  <si>
    <t xml:space="preserve">                Lisa 3</t>
  </si>
  <si>
    <t xml:space="preserve">Sillamäe Vanalinna Kooli 2020. aasta alaeelarve </t>
  </si>
  <si>
    <t>Laekumised  majandustegevusest (inglise keele süvaõpe)</t>
  </si>
  <si>
    <t>Eelmise aasta jääk (inglise keele süvaõpe)</t>
  </si>
  <si>
    <t xml:space="preserve">                Lisa 4</t>
  </si>
  <si>
    <t xml:space="preserve">Sillamäe Kannuka Kooli 2020. aasta alaeelarve </t>
  </si>
  <si>
    <t>Ruumide majandustulud</t>
  </si>
  <si>
    <t>Laekumised majandustegevusest(inglise keele süvaõpe)</t>
  </si>
  <si>
    <t xml:space="preserve">                Lisa 5</t>
  </si>
  <si>
    <t xml:space="preserve">Sillamäe Gümnaasiumi 2020. aasta alaeelarve </t>
  </si>
  <si>
    <t xml:space="preserve">                Lisa 1</t>
  </si>
  <si>
    <t xml:space="preserve">                Lisa 6</t>
  </si>
  <si>
    <t xml:space="preserve">                korraldusele nr 803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</si>
</sst>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6">
    <xf numFmtId="0" fontId="0" fillId="0" borderId="0" xfId="0" applyAlignment="1">
      <alignment/>
    </xf>
    <xf numFmtId="0" fontId="1" fillId="0" borderId="0" xfId="64" applyFont="1" applyAlignment="1">
      <alignment horizontal="right"/>
      <protection/>
    </xf>
    <xf numFmtId="0" fontId="1" fillId="0" borderId="0" xfId="64" applyFont="1">
      <alignment/>
      <protection/>
    </xf>
    <xf numFmtId="3" fontId="0" fillId="0" borderId="0" xfId="64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4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62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4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5" fillId="0" borderId="10" xfId="62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3" fontId="6" fillId="33" borderId="12" xfId="64" applyNumberFormat="1" applyFont="1" applyFill="1" applyBorder="1">
      <alignment/>
      <protection/>
    </xf>
    <xf numFmtId="3" fontId="6" fillId="33" borderId="13" xfId="64" applyNumberFormat="1" applyFont="1" applyFill="1" applyBorder="1">
      <alignment/>
      <protection/>
    </xf>
    <xf numFmtId="0" fontId="1" fillId="0" borderId="14" xfId="62" applyFont="1" applyBorder="1" applyAlignment="1">
      <alignment horizontal="right"/>
      <protection/>
    </xf>
    <xf numFmtId="0" fontId="0" fillId="0" borderId="15" xfId="0" applyFont="1" applyBorder="1" applyAlignment="1">
      <alignment horizontal="left"/>
    </xf>
    <xf numFmtId="3" fontId="0" fillId="0" borderId="16" xfId="64" applyNumberFormat="1" applyFont="1" applyBorder="1">
      <alignment/>
      <protection/>
    </xf>
    <xf numFmtId="3" fontId="0" fillId="0" borderId="17" xfId="64" applyNumberFormat="1" applyFont="1" applyBorder="1">
      <alignment/>
      <protection/>
    </xf>
    <xf numFmtId="0" fontId="1" fillId="0" borderId="18" xfId="62" applyFont="1" applyBorder="1" applyAlignment="1">
      <alignment horizontal="right"/>
      <protection/>
    </xf>
    <xf numFmtId="0" fontId="0" fillId="34" borderId="19" xfId="63" applyFont="1" applyFill="1" applyBorder="1">
      <alignment/>
      <protection/>
    </xf>
    <xf numFmtId="3" fontId="0" fillId="0" borderId="20" xfId="64" applyNumberFormat="1" applyFont="1" applyFill="1" applyBorder="1">
      <alignment/>
      <protection/>
    </xf>
    <xf numFmtId="3" fontId="0" fillId="0" borderId="21" xfId="64" applyNumberFormat="1" applyFont="1" applyFill="1" applyBorder="1">
      <alignment/>
      <protection/>
    </xf>
    <xf numFmtId="0" fontId="1" fillId="0" borderId="22" xfId="62" applyFont="1" applyBorder="1" applyAlignment="1">
      <alignment horizontal="left"/>
      <protection/>
    </xf>
    <xf numFmtId="0" fontId="1" fillId="0" borderId="23" xfId="62" applyFont="1" applyBorder="1" applyAlignment="1">
      <alignment horizontal="right"/>
      <protection/>
    </xf>
    <xf numFmtId="0" fontId="1" fillId="0" borderId="24" xfId="62" applyFont="1" applyBorder="1" applyAlignment="1">
      <alignment horizontal="left"/>
      <protection/>
    </xf>
    <xf numFmtId="3" fontId="0" fillId="0" borderId="19" xfId="64" applyNumberFormat="1" applyFont="1" applyBorder="1">
      <alignment/>
      <protection/>
    </xf>
    <xf numFmtId="3" fontId="0" fillId="0" borderId="25" xfId="64" applyNumberFormat="1" applyFont="1" applyBorder="1">
      <alignment/>
      <protection/>
    </xf>
    <xf numFmtId="49" fontId="0" fillId="34" borderId="26" xfId="63" applyNumberFormat="1" applyFont="1" applyFill="1" applyBorder="1" applyAlignment="1">
      <alignment horizontal="right"/>
      <protection/>
    </xf>
    <xf numFmtId="0" fontId="0" fillId="34" borderId="27" xfId="63" applyFont="1" applyFill="1" applyBorder="1">
      <alignment/>
      <protection/>
    </xf>
    <xf numFmtId="3" fontId="0" fillId="0" borderId="27" xfId="64" applyNumberFormat="1" applyFont="1" applyBorder="1">
      <alignment/>
      <protection/>
    </xf>
    <xf numFmtId="3" fontId="0" fillId="0" borderId="28" xfId="64" applyNumberFormat="1" applyFont="1" applyBorder="1">
      <alignment/>
      <protection/>
    </xf>
    <xf numFmtId="49" fontId="0" fillId="34" borderId="18" xfId="63" applyNumberFormat="1" applyFont="1" applyFill="1" applyBorder="1" applyAlignment="1">
      <alignment horizontal="right"/>
      <protection/>
    </xf>
    <xf numFmtId="0" fontId="0" fillId="34" borderId="20" xfId="63" applyFont="1" applyFill="1" applyBorder="1">
      <alignment/>
      <protection/>
    </xf>
    <xf numFmtId="0" fontId="7" fillId="34" borderId="20" xfId="63" applyFont="1" applyFill="1" applyBorder="1">
      <alignment/>
      <protection/>
    </xf>
    <xf numFmtId="3" fontId="7" fillId="0" borderId="20" xfId="64" applyNumberFormat="1" applyFont="1" applyFill="1" applyBorder="1">
      <alignment/>
      <protection/>
    </xf>
    <xf numFmtId="3" fontId="7" fillId="0" borderId="21" xfId="64" applyNumberFormat="1" applyFont="1" applyFill="1" applyBorder="1">
      <alignment/>
      <protection/>
    </xf>
    <xf numFmtId="0" fontId="0" fillId="0" borderId="20" xfId="63" applyFont="1" applyFill="1" applyBorder="1">
      <alignment/>
      <protection/>
    </xf>
    <xf numFmtId="0" fontId="1" fillId="0" borderId="22" xfId="55" applyFont="1" applyFill="1" applyBorder="1">
      <alignment/>
      <protection/>
    </xf>
    <xf numFmtId="3" fontId="7" fillId="0" borderId="22" xfId="64" applyNumberFormat="1" applyFont="1" applyFill="1" applyBorder="1">
      <alignment/>
      <protection/>
    </xf>
    <xf numFmtId="0" fontId="5" fillId="0" borderId="18" xfId="62" applyFont="1" applyBorder="1" applyAlignment="1">
      <alignment horizontal="left"/>
      <protection/>
    </xf>
    <xf numFmtId="3" fontId="0" fillId="0" borderId="20" xfId="0" applyNumberFormat="1" applyFont="1" applyFill="1" applyBorder="1" applyAlignment="1">
      <alignment/>
    </xf>
    <xf numFmtId="0" fontId="1" fillId="0" borderId="29" xfId="64" applyFont="1" applyBorder="1" applyAlignment="1">
      <alignment horizontal="right"/>
      <protection/>
    </xf>
    <xf numFmtId="0" fontId="0" fillId="0" borderId="30" xfId="63" applyFont="1" applyFill="1" applyBorder="1">
      <alignment/>
      <protection/>
    </xf>
    <xf numFmtId="3" fontId="0" fillId="0" borderId="30" xfId="64" applyNumberFormat="1" applyFont="1" applyFill="1" applyBorder="1">
      <alignment/>
      <protection/>
    </xf>
    <xf numFmtId="3" fontId="0" fillId="0" borderId="30" xfId="0" applyNumberFormat="1" applyFont="1" applyFill="1" applyBorder="1" applyAlignment="1">
      <alignment/>
    </xf>
    <xf numFmtId="3" fontId="0" fillId="0" borderId="31" xfId="64" applyNumberFormat="1" applyFont="1" applyFill="1" applyBorder="1">
      <alignment/>
      <protection/>
    </xf>
    <xf numFmtId="0" fontId="5" fillId="0" borderId="32" xfId="62" applyFont="1" applyBorder="1" applyAlignment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2" fontId="6" fillId="0" borderId="12" xfId="64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0" fillId="0" borderId="16" xfId="64" applyNumberFormat="1" applyFont="1" applyFill="1" applyBorder="1">
      <alignment/>
      <protection/>
    </xf>
    <xf numFmtId="3" fontId="0" fillId="0" borderId="17" xfId="64" applyNumberFormat="1" applyFont="1" applyFill="1" applyBorder="1">
      <alignment/>
      <protection/>
    </xf>
    <xf numFmtId="0" fontId="5" fillId="0" borderId="34" xfId="62" applyFont="1" applyBorder="1" applyAlignment="1">
      <alignment horizontal="center"/>
      <protection/>
    </xf>
    <xf numFmtId="49" fontId="0" fillId="34" borderId="14" xfId="63" applyNumberFormat="1" applyFont="1" applyFill="1" applyBorder="1" applyAlignment="1">
      <alignment horizontal="right"/>
      <protection/>
    </xf>
    <xf numFmtId="0" fontId="0" fillId="34" borderId="16" xfId="63" applyFont="1" applyFill="1" applyBorder="1">
      <alignment/>
      <protection/>
    </xf>
    <xf numFmtId="49" fontId="0" fillId="34" borderId="23" xfId="63" applyNumberFormat="1" applyFont="1" applyFill="1" applyBorder="1" applyAlignment="1">
      <alignment horizontal="right"/>
      <protection/>
    </xf>
    <xf numFmtId="3" fontId="0" fillId="0" borderId="19" xfId="64" applyNumberFormat="1" applyFont="1" applyFill="1" applyBorder="1">
      <alignment/>
      <protection/>
    </xf>
    <xf numFmtId="3" fontId="0" fillId="0" borderId="25" xfId="64" applyNumberFormat="1" applyFont="1" applyFill="1" applyBorder="1">
      <alignment/>
      <protection/>
    </xf>
    <xf numFmtId="49" fontId="0" fillId="34" borderId="29" xfId="63" applyNumberFormat="1" applyFont="1" applyFill="1" applyBorder="1" applyAlignment="1">
      <alignment horizontal="right"/>
      <protection/>
    </xf>
    <xf numFmtId="0" fontId="1" fillId="0" borderId="35" xfId="55" applyFont="1" applyFill="1" applyBorder="1">
      <alignment/>
      <protection/>
    </xf>
    <xf numFmtId="3" fontId="0" fillId="0" borderId="30" xfId="64" applyNumberFormat="1" applyFont="1" applyBorder="1">
      <alignment/>
      <protection/>
    </xf>
    <xf numFmtId="3" fontId="0" fillId="0" borderId="31" xfId="64" applyNumberFormat="1" applyFont="1" applyBorder="1">
      <alignment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2" fontId="6" fillId="0" borderId="36" xfId="64" applyNumberFormat="1" applyFont="1" applyFill="1" applyBorder="1" applyAlignment="1">
      <alignment horizontal="center" vertical="center" wrapText="1"/>
      <protection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0" borderId="14" xfId="62" applyFont="1" applyFill="1" applyBorder="1" applyAlignment="1">
      <alignment horizontal="right"/>
      <protection/>
    </xf>
    <xf numFmtId="0" fontId="6" fillId="0" borderId="15" xfId="0" applyFont="1" applyFill="1" applyBorder="1" applyAlignment="1">
      <alignment horizontal="left"/>
    </xf>
    <xf numFmtId="3" fontId="6" fillId="0" borderId="16" xfId="64" applyNumberFormat="1" applyFont="1" applyFill="1" applyBorder="1">
      <alignment/>
      <protection/>
    </xf>
    <xf numFmtId="3" fontId="6" fillId="0" borderId="17" xfId="64" applyNumberFormat="1" applyFont="1" applyFill="1" applyBorder="1">
      <alignment/>
      <protection/>
    </xf>
    <xf numFmtId="0" fontId="1" fillId="0" borderId="14" xfId="62" applyFont="1" applyFill="1" applyBorder="1" applyAlignment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5" fillId="0" borderId="18" xfId="62" applyFont="1" applyFill="1" applyBorder="1" applyAlignment="1">
      <alignment horizontal="right"/>
      <protection/>
    </xf>
    <xf numFmtId="0" fontId="6" fillId="0" borderId="19" xfId="63" applyFont="1" applyFill="1" applyBorder="1">
      <alignment/>
      <protection/>
    </xf>
    <xf numFmtId="3" fontId="6" fillId="0" borderId="20" xfId="64" applyNumberFormat="1" applyFont="1" applyFill="1" applyBorder="1">
      <alignment/>
      <protection/>
    </xf>
    <xf numFmtId="3" fontId="6" fillId="0" borderId="21" xfId="64" applyNumberFormat="1" applyFont="1" applyFill="1" applyBorder="1">
      <alignment/>
      <protection/>
    </xf>
    <xf numFmtId="0" fontId="1" fillId="0" borderId="18" xfId="62" applyFont="1" applyFill="1" applyBorder="1" applyAlignment="1">
      <alignment horizontal="right"/>
      <protection/>
    </xf>
    <xf numFmtId="0" fontId="1" fillId="0" borderId="22" xfId="62" applyFont="1" applyFill="1" applyBorder="1" applyAlignment="1">
      <alignment horizontal="left"/>
      <protection/>
    </xf>
    <xf numFmtId="0" fontId="1" fillId="0" borderId="23" xfId="62" applyFont="1" applyFill="1" applyBorder="1" applyAlignment="1">
      <alignment horizontal="right"/>
      <protection/>
    </xf>
    <xf numFmtId="0" fontId="1" fillId="0" borderId="24" xfId="62" applyFont="1" applyFill="1" applyBorder="1" applyAlignment="1">
      <alignment horizontal="left"/>
      <protection/>
    </xf>
    <xf numFmtId="49" fontId="0" fillId="0" borderId="14" xfId="63" applyNumberFormat="1" applyFont="1" applyFill="1" applyBorder="1" applyAlignment="1">
      <alignment horizontal="right"/>
      <protection/>
    </xf>
    <xf numFmtId="0" fontId="0" fillId="0" borderId="16" xfId="63" applyFont="1" applyFill="1" applyBorder="1">
      <alignment/>
      <protection/>
    </xf>
    <xf numFmtId="49" fontId="0" fillId="0" borderId="18" xfId="63" applyNumberFormat="1" applyFont="1" applyFill="1" applyBorder="1" applyAlignment="1">
      <alignment horizontal="right"/>
      <protection/>
    </xf>
    <xf numFmtId="0" fontId="1" fillId="0" borderId="19" xfId="55" applyFont="1" applyFill="1" applyBorder="1">
      <alignment/>
      <protection/>
    </xf>
    <xf numFmtId="3" fontId="7" fillId="0" borderId="20" xfId="64" applyNumberFormat="1" applyFont="1" applyBorder="1">
      <alignment/>
      <protection/>
    </xf>
    <xf numFmtId="3" fontId="7" fillId="0" borderId="21" xfId="64" applyNumberFormat="1" applyFont="1" applyBorder="1">
      <alignment/>
      <protection/>
    </xf>
    <xf numFmtId="3" fontId="0" fillId="0" borderId="20" xfId="64" applyNumberFormat="1" applyFont="1" applyBorder="1">
      <alignment/>
      <protection/>
    </xf>
    <xf numFmtId="3" fontId="0" fillId="0" borderId="21" xfId="64" applyNumberFormat="1" applyFont="1" applyBorder="1">
      <alignment/>
      <protection/>
    </xf>
    <xf numFmtId="0" fontId="5" fillId="0" borderId="29" xfId="62" applyFont="1" applyBorder="1" applyAlignment="1">
      <alignment horizontal="left"/>
      <protection/>
    </xf>
    <xf numFmtId="0" fontId="0" fillId="0" borderId="30" xfId="0" applyFont="1" applyBorder="1" applyAlignment="1">
      <alignment horizontal="left"/>
    </xf>
    <xf numFmtId="3" fontId="6" fillId="0" borderId="30" xfId="64" applyNumberFormat="1" applyFont="1" applyBorder="1">
      <alignment/>
      <protection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34" borderId="20" xfId="63" applyFont="1" applyFill="1" applyBorder="1" applyAlignment="1">
      <alignment wrapText="1"/>
      <protection/>
    </xf>
    <xf numFmtId="49" fontId="0" fillId="34" borderId="38" xfId="63" applyNumberFormat="1" applyFont="1" applyFill="1" applyBorder="1" applyAlignment="1">
      <alignment horizontal="right"/>
      <protection/>
    </xf>
    <xf numFmtId="3" fontId="0" fillId="0" borderId="39" xfId="64" applyNumberFormat="1" applyFont="1" applyBorder="1">
      <alignment/>
      <protection/>
    </xf>
    <xf numFmtId="3" fontId="0" fillId="0" borderId="40" xfId="64" applyNumberFormat="1" applyFont="1" applyBorder="1">
      <alignment/>
      <protection/>
    </xf>
    <xf numFmtId="49" fontId="0" fillId="34" borderId="41" xfId="63" applyNumberFormat="1" applyFont="1" applyFill="1" applyBorder="1" applyAlignment="1">
      <alignment horizontal="right"/>
      <protection/>
    </xf>
    <xf numFmtId="3" fontId="0" fillId="0" borderId="42" xfId="64" applyNumberFormat="1" applyFont="1" applyFill="1" applyBorder="1">
      <alignment/>
      <protection/>
    </xf>
    <xf numFmtId="3" fontId="0" fillId="0" borderId="20" xfId="63" applyNumberFormat="1" applyFont="1" applyFill="1" applyBorder="1">
      <alignment/>
      <protection/>
    </xf>
    <xf numFmtId="3" fontId="0" fillId="0" borderId="43" xfId="64" applyNumberFormat="1" applyFont="1" applyFill="1" applyBorder="1">
      <alignment/>
      <protection/>
    </xf>
    <xf numFmtId="0" fontId="7" fillId="0" borderId="20" xfId="63" applyFont="1" applyFill="1" applyBorder="1">
      <alignment/>
      <protection/>
    </xf>
    <xf numFmtId="3" fontId="7" fillId="0" borderId="42" xfId="64" applyNumberFormat="1" applyFont="1" applyFill="1" applyBorder="1">
      <alignment/>
      <protection/>
    </xf>
    <xf numFmtId="3" fontId="7" fillId="0" borderId="43" xfId="64" applyNumberFormat="1" applyFont="1" applyFill="1" applyBorder="1">
      <alignment/>
      <protection/>
    </xf>
    <xf numFmtId="3" fontId="0" fillId="0" borderId="43" xfId="64" applyNumberFormat="1" applyFont="1" applyFill="1" applyBorder="1">
      <alignment/>
      <protection/>
    </xf>
    <xf numFmtId="0" fontId="1" fillId="0" borderId="20" xfId="55" applyFont="1" applyFill="1" applyBorder="1">
      <alignment/>
      <protection/>
    </xf>
    <xf numFmtId="0" fontId="5" fillId="0" borderId="41" xfId="62" applyFont="1" applyBorder="1" applyAlignment="1">
      <alignment horizontal="left"/>
      <protection/>
    </xf>
    <xf numFmtId="0" fontId="1" fillId="0" borderId="44" xfId="64" applyFont="1" applyBorder="1" applyAlignment="1">
      <alignment horizontal="right"/>
      <protection/>
    </xf>
    <xf numFmtId="0" fontId="0" fillId="0" borderId="45" xfId="63" applyFont="1" applyFill="1" applyBorder="1">
      <alignment/>
      <protection/>
    </xf>
    <xf numFmtId="3" fontId="0" fillId="0" borderId="46" xfId="64" applyNumberFormat="1" applyFont="1" applyFill="1" applyBorder="1">
      <alignment/>
      <protection/>
    </xf>
    <xf numFmtId="3" fontId="0" fillId="0" borderId="45" xfId="0" applyNumberFormat="1" applyFont="1" applyFill="1" applyBorder="1" applyAlignment="1">
      <alignment/>
    </xf>
    <xf numFmtId="3" fontId="0" fillId="0" borderId="47" xfId="64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26" xfId="62" applyFont="1" applyBorder="1" applyAlignment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3" fontId="6" fillId="33" borderId="20" xfId="64" applyNumberFormat="1" applyFont="1" applyFill="1" applyBorder="1">
      <alignment/>
      <protection/>
    </xf>
    <xf numFmtId="3" fontId="6" fillId="33" borderId="21" xfId="64" applyNumberFormat="1" applyFont="1" applyFill="1" applyBorder="1">
      <alignment/>
      <protection/>
    </xf>
    <xf numFmtId="0" fontId="0" fillId="0" borderId="22" xfId="0" applyFont="1" applyBorder="1" applyAlignment="1">
      <alignment horizontal="left"/>
    </xf>
    <xf numFmtId="0" fontId="1" fillId="0" borderId="30" xfId="64" applyFont="1" applyBorder="1">
      <alignment/>
      <protection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33" borderId="32" xfId="62" applyFont="1" applyFill="1" applyBorder="1" applyAlignment="1">
      <alignment horizontal="left"/>
      <protection/>
    </xf>
    <xf numFmtId="0" fontId="0" fillId="33" borderId="33" xfId="0" applyFont="1" applyFill="1" applyBorder="1" applyAlignment="1">
      <alignment horizontal="left"/>
    </xf>
    <xf numFmtId="0" fontId="5" fillId="33" borderId="18" xfId="62" applyFont="1" applyFill="1" applyBorder="1" applyAlignment="1">
      <alignment horizontal="left"/>
      <protection/>
    </xf>
    <xf numFmtId="0" fontId="0" fillId="33" borderId="22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003-30.01" xfId="62"/>
    <cellStyle name="Обычный_2005.a.PROJEKT-1 lugemine" xfId="63"/>
    <cellStyle name="Обычный_Kolide eelarve arvustu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H12" sqref="H12"/>
    </sheetView>
  </sheetViews>
  <sheetFormatPr defaultColWidth="9.140625" defaultRowHeight="12.75"/>
  <cols>
    <col min="2" max="2" width="37.57421875" style="0" customWidth="1"/>
    <col min="3" max="3" width="12.8515625" style="0" customWidth="1"/>
    <col min="4" max="4" width="10.7109375" style="0" customWidth="1"/>
    <col min="5" max="5" width="11.7109375" style="0" customWidth="1"/>
  </cols>
  <sheetData>
    <row r="1" spans="1:5" ht="12.75">
      <c r="A1" s="1"/>
      <c r="B1" s="2"/>
      <c r="C1" s="3" t="s">
        <v>58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60</v>
      </c>
      <c r="D4" s="4"/>
      <c r="E4" s="4"/>
    </row>
    <row r="5" spans="1:5" ht="12.75">
      <c r="A5" s="1"/>
      <c r="B5" s="2"/>
      <c r="C5" s="3"/>
      <c r="D5" s="4"/>
      <c r="E5" s="4"/>
    </row>
    <row r="6" spans="1:5" ht="12.75">
      <c r="A6" s="1"/>
      <c r="B6" s="2"/>
      <c r="C6" s="3"/>
      <c r="D6" s="4"/>
      <c r="E6" s="4"/>
    </row>
    <row r="7" spans="1:5" ht="12.75">
      <c r="A7" s="1"/>
      <c r="B7" s="2"/>
      <c r="C7" s="5"/>
      <c r="D7" s="6"/>
      <c r="E7" s="6"/>
    </row>
    <row r="8" spans="1:5" ht="15">
      <c r="A8" s="129" t="s">
        <v>34</v>
      </c>
      <c r="B8" s="130"/>
      <c r="C8" s="131"/>
      <c r="D8" s="131"/>
      <c r="E8" s="131"/>
    </row>
    <row r="9" spans="1:5" ht="15">
      <c r="A9" s="10"/>
      <c r="B9" s="11"/>
      <c r="C9" s="12"/>
      <c r="D9" s="12"/>
      <c r="E9" s="12"/>
    </row>
    <row r="10" spans="1:5" ht="13.5" thickBot="1">
      <c r="A10" s="13"/>
      <c r="B10" s="14"/>
      <c r="C10" s="15"/>
      <c r="D10" s="15"/>
      <c r="E10" s="16" t="s">
        <v>3</v>
      </c>
    </row>
    <row r="11" spans="1:5" ht="13.5" thickBot="1">
      <c r="A11" s="53" t="s">
        <v>4</v>
      </c>
      <c r="B11" s="54" t="s">
        <v>5</v>
      </c>
      <c r="C11" s="55" t="s">
        <v>35</v>
      </c>
      <c r="D11" s="56" t="s">
        <v>36</v>
      </c>
      <c r="E11" s="57" t="s">
        <v>6</v>
      </c>
    </row>
    <row r="12" spans="1:5" ht="13.5" thickBot="1">
      <c r="A12" s="132" t="s">
        <v>7</v>
      </c>
      <c r="B12" s="133"/>
      <c r="C12" s="19">
        <f>SUM(C13:C15)</f>
        <v>300071</v>
      </c>
      <c r="D12" s="19">
        <f>SUM(D13:D15)</f>
        <v>0</v>
      </c>
      <c r="E12" s="20">
        <f>SUM(E13:E15)</f>
        <v>300071</v>
      </c>
    </row>
    <row r="13" spans="1:6" ht="12.75">
      <c r="A13" s="21">
        <v>32</v>
      </c>
      <c r="B13" s="22" t="s">
        <v>8</v>
      </c>
      <c r="C13" s="58">
        <v>775</v>
      </c>
      <c r="D13" s="58">
        <v>0</v>
      </c>
      <c r="E13" s="59">
        <f>SUM(C13:D13)</f>
        <v>775</v>
      </c>
      <c r="F13" s="3"/>
    </row>
    <row r="14" spans="1:6" ht="12.75">
      <c r="A14" s="25">
        <v>3233</v>
      </c>
      <c r="B14" s="26" t="s">
        <v>9</v>
      </c>
      <c r="C14" s="27">
        <v>606</v>
      </c>
      <c r="D14" s="27">
        <v>0</v>
      </c>
      <c r="E14" s="28">
        <f>SUM(C14:D14)</f>
        <v>606</v>
      </c>
      <c r="F14" s="3"/>
    </row>
    <row r="15" spans="1:5" ht="12.75">
      <c r="A15" s="25"/>
      <c r="B15" s="29" t="s">
        <v>10</v>
      </c>
      <c r="C15" s="27">
        <v>298690</v>
      </c>
      <c r="D15" s="27">
        <v>0</v>
      </c>
      <c r="E15" s="28">
        <f>SUM(C15:D15)</f>
        <v>298690</v>
      </c>
    </row>
    <row r="16" spans="1:5" ht="13.5" thickBot="1">
      <c r="A16" s="60"/>
      <c r="B16" s="14"/>
      <c r="C16" s="32"/>
      <c r="D16" s="32"/>
      <c r="E16" s="33"/>
    </row>
    <row r="17" spans="1:5" ht="13.5" thickBot="1">
      <c r="A17" s="132" t="s">
        <v>12</v>
      </c>
      <c r="B17" s="133"/>
      <c r="C17" s="19">
        <f>SUM(C18:C19)</f>
        <v>300071</v>
      </c>
      <c r="D17" s="19">
        <f>SUM(D18:D19)</f>
        <v>0</v>
      </c>
      <c r="E17" s="20">
        <f>SUM(E18:E19)</f>
        <v>300071</v>
      </c>
    </row>
    <row r="18" spans="1:5" ht="12.75">
      <c r="A18" s="61" t="s">
        <v>13</v>
      </c>
      <c r="B18" s="62" t="s">
        <v>37</v>
      </c>
      <c r="C18" s="58">
        <v>210282</v>
      </c>
      <c r="D18" s="58">
        <v>0</v>
      </c>
      <c r="E18" s="59">
        <f aca="true" t="shared" si="0" ref="E18:E25">SUM(C18:D18)</f>
        <v>210282</v>
      </c>
    </row>
    <row r="19" spans="1:5" ht="12.75">
      <c r="A19" s="38" t="s">
        <v>17</v>
      </c>
      <c r="B19" s="39" t="s">
        <v>38</v>
      </c>
      <c r="C19" s="27">
        <v>89789</v>
      </c>
      <c r="D19" s="27">
        <v>0</v>
      </c>
      <c r="E19" s="28">
        <f t="shared" si="0"/>
        <v>89789</v>
      </c>
    </row>
    <row r="20" spans="1:5" ht="12.75">
      <c r="A20" s="38"/>
      <c r="B20" s="39" t="s">
        <v>20</v>
      </c>
      <c r="C20" s="27">
        <v>20023</v>
      </c>
      <c r="D20" s="27">
        <v>0</v>
      </c>
      <c r="E20" s="28">
        <f t="shared" si="0"/>
        <v>20023</v>
      </c>
    </row>
    <row r="21" spans="1:5" ht="12.75">
      <c r="A21" s="38"/>
      <c r="B21" s="39" t="s">
        <v>21</v>
      </c>
      <c r="C21" s="27">
        <v>660</v>
      </c>
      <c r="D21" s="27">
        <v>0</v>
      </c>
      <c r="E21" s="28">
        <f t="shared" si="0"/>
        <v>660</v>
      </c>
    </row>
    <row r="22" spans="1:5" ht="12.75">
      <c r="A22" s="38"/>
      <c r="B22" s="44" t="s">
        <v>22</v>
      </c>
      <c r="C22" s="27">
        <v>1000</v>
      </c>
      <c r="D22" s="27">
        <v>-320</v>
      </c>
      <c r="E22" s="28">
        <f t="shared" si="0"/>
        <v>680</v>
      </c>
    </row>
    <row r="23" spans="1:5" ht="12.75">
      <c r="A23" s="38"/>
      <c r="B23" s="39" t="s">
        <v>23</v>
      </c>
      <c r="C23" s="27">
        <v>7590</v>
      </c>
      <c r="D23" s="27">
        <v>0</v>
      </c>
      <c r="E23" s="28">
        <f t="shared" si="0"/>
        <v>7590</v>
      </c>
    </row>
    <row r="24" spans="1:5" ht="12.75">
      <c r="A24" s="38"/>
      <c r="B24" s="39" t="s">
        <v>24</v>
      </c>
      <c r="C24" s="27">
        <v>5000</v>
      </c>
      <c r="D24" s="27">
        <v>320</v>
      </c>
      <c r="E24" s="28">
        <f t="shared" si="0"/>
        <v>5320</v>
      </c>
    </row>
    <row r="25" spans="1:5" ht="12.75">
      <c r="A25" s="63"/>
      <c r="B25" s="39" t="s">
        <v>39</v>
      </c>
      <c r="C25" s="64">
        <v>4000</v>
      </c>
      <c r="D25" s="64">
        <v>0</v>
      </c>
      <c r="E25" s="65">
        <f t="shared" si="0"/>
        <v>4000</v>
      </c>
    </row>
    <row r="26" spans="1:5" ht="13.5" thickBot="1">
      <c r="A26" s="66"/>
      <c r="B26" s="67"/>
      <c r="C26" s="68"/>
      <c r="D26" s="68"/>
      <c r="E26" s="69"/>
    </row>
    <row r="33" ht="12.75">
      <c r="B33" t="s">
        <v>29</v>
      </c>
    </row>
    <row r="34" spans="2:4" ht="12.75">
      <c r="B34" t="s">
        <v>30</v>
      </c>
      <c r="D34" t="s">
        <v>31</v>
      </c>
    </row>
    <row r="35" ht="12.75">
      <c r="D35" t="s">
        <v>32</v>
      </c>
    </row>
  </sheetData>
  <sheetProtection/>
  <mergeCells count="3">
    <mergeCell ref="A8:E8"/>
    <mergeCell ref="A12:B1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8.28125" style="0" customWidth="1"/>
    <col min="2" max="2" width="42.28125" style="0" customWidth="1"/>
    <col min="3" max="3" width="11.00390625" style="0" customWidth="1"/>
    <col min="4" max="4" width="11.28125" style="0" customWidth="1"/>
    <col min="5" max="5" width="13.140625" style="0" customWidth="1"/>
  </cols>
  <sheetData>
    <row r="1" spans="1:5" ht="12.75">
      <c r="A1" s="1"/>
      <c r="B1" s="2"/>
      <c r="C1" s="3" t="s">
        <v>0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60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">
      <c r="A8" s="129" t="s">
        <v>40</v>
      </c>
      <c r="B8" s="130"/>
      <c r="C8" s="131"/>
      <c r="D8" s="131"/>
      <c r="E8" s="131"/>
    </row>
    <row r="9" spans="1:5" ht="15">
      <c r="A9" s="10"/>
      <c r="B9" s="11"/>
      <c r="C9" s="12"/>
      <c r="D9" s="12"/>
      <c r="E9" s="12"/>
    </row>
    <row r="10" spans="1:5" ht="13.5" thickBot="1">
      <c r="A10" s="13"/>
      <c r="B10" s="14"/>
      <c r="C10" s="15"/>
      <c r="D10" s="15"/>
      <c r="E10" s="16" t="s">
        <v>3</v>
      </c>
    </row>
    <row r="11" spans="1:5" ht="13.5" thickBot="1">
      <c r="A11" s="70" t="s">
        <v>4</v>
      </c>
      <c r="B11" s="71" t="s">
        <v>5</v>
      </c>
      <c r="C11" s="72" t="s">
        <v>35</v>
      </c>
      <c r="D11" s="73" t="s">
        <v>36</v>
      </c>
      <c r="E11" s="74" t="s">
        <v>6</v>
      </c>
    </row>
    <row r="12" spans="1:5" ht="13.5" thickBot="1">
      <c r="A12" s="132" t="s">
        <v>7</v>
      </c>
      <c r="B12" s="133"/>
      <c r="C12" s="19">
        <f>C13+C17+C18+C19</f>
        <v>982939</v>
      </c>
      <c r="D12" s="19">
        <f>D13+D17+D18+D19</f>
        <v>0</v>
      </c>
      <c r="E12" s="20">
        <f>E13+E17+E18+E19</f>
        <v>982939</v>
      </c>
    </row>
    <row r="13" spans="1:5" ht="12.75">
      <c r="A13" s="75">
        <v>3220</v>
      </c>
      <c r="B13" s="76" t="s">
        <v>41</v>
      </c>
      <c r="C13" s="77">
        <f>C14+C15+C16</f>
        <v>72842</v>
      </c>
      <c r="D13" s="77">
        <f>D14+D15+D16</f>
        <v>0</v>
      </c>
      <c r="E13" s="78">
        <f>E14+E15+E16</f>
        <v>72842</v>
      </c>
    </row>
    <row r="14" spans="1:5" ht="12.75">
      <c r="A14" s="79"/>
      <c r="B14" s="80" t="s">
        <v>42</v>
      </c>
      <c r="C14" s="58">
        <v>42069</v>
      </c>
      <c r="D14" s="58"/>
      <c r="E14" s="59">
        <f aca="true" t="shared" si="0" ref="E14:E19">SUM(C14:D14)</f>
        <v>42069</v>
      </c>
    </row>
    <row r="15" spans="1:5" ht="12.75">
      <c r="A15" s="79"/>
      <c r="B15" s="80" t="s">
        <v>43</v>
      </c>
      <c r="C15" s="58">
        <v>30693</v>
      </c>
      <c r="D15" s="58"/>
      <c r="E15" s="59">
        <f t="shared" si="0"/>
        <v>30693</v>
      </c>
    </row>
    <row r="16" spans="1:5" ht="12.75">
      <c r="A16" s="79"/>
      <c r="B16" s="80" t="s">
        <v>44</v>
      </c>
      <c r="C16" s="58">
        <v>80</v>
      </c>
      <c r="D16" s="58"/>
      <c r="E16" s="59">
        <f t="shared" si="0"/>
        <v>80</v>
      </c>
    </row>
    <row r="17" spans="1:5" ht="12.75">
      <c r="A17" s="81">
        <v>3233</v>
      </c>
      <c r="B17" s="82" t="s">
        <v>9</v>
      </c>
      <c r="C17" s="83">
        <v>2652</v>
      </c>
      <c r="D17" s="83"/>
      <c r="E17" s="84">
        <f t="shared" si="0"/>
        <v>2652</v>
      </c>
    </row>
    <row r="18" spans="1:5" ht="12.75">
      <c r="A18" s="85"/>
      <c r="B18" s="86" t="s">
        <v>10</v>
      </c>
      <c r="C18" s="27">
        <v>829979</v>
      </c>
      <c r="D18" s="27">
        <v>0</v>
      </c>
      <c r="E18" s="28">
        <f t="shared" si="0"/>
        <v>829979</v>
      </c>
    </row>
    <row r="19" spans="1:5" ht="12.75">
      <c r="A19" s="85"/>
      <c r="B19" s="86" t="s">
        <v>11</v>
      </c>
      <c r="C19" s="27">
        <v>77466</v>
      </c>
      <c r="D19" s="27">
        <v>0</v>
      </c>
      <c r="E19" s="28">
        <f t="shared" si="0"/>
        <v>77466</v>
      </c>
    </row>
    <row r="20" spans="1:5" ht="13.5" thickBot="1">
      <c r="A20" s="87"/>
      <c r="B20" s="88"/>
      <c r="C20" s="64"/>
      <c r="D20" s="64"/>
      <c r="E20" s="65"/>
    </row>
    <row r="21" spans="1:5" ht="13.5" thickBot="1">
      <c r="A21" s="132" t="s">
        <v>12</v>
      </c>
      <c r="B21" s="133"/>
      <c r="C21" s="19">
        <f>SUM(C23,C24,C26,C34,)</f>
        <v>982939</v>
      </c>
      <c r="D21" s="19">
        <f>SUM(D23,D24,D26,D34,)</f>
        <v>0</v>
      </c>
      <c r="E21" s="20">
        <f>SUM(E23,E24,E26,E34,)</f>
        <v>982939</v>
      </c>
    </row>
    <row r="22" spans="1:5" ht="12.75">
      <c r="A22" s="89" t="s">
        <v>13</v>
      </c>
      <c r="B22" s="90" t="s">
        <v>37</v>
      </c>
      <c r="C22" s="58"/>
      <c r="D22" s="58"/>
      <c r="E22" s="59"/>
    </row>
    <row r="23" spans="1:5" ht="12.75">
      <c r="A23" s="89"/>
      <c r="B23" s="90" t="s">
        <v>45</v>
      </c>
      <c r="C23" s="58">
        <v>780899</v>
      </c>
      <c r="D23" s="58">
        <v>0</v>
      </c>
      <c r="E23" s="59">
        <f>SUM(C23:D23)</f>
        <v>780899</v>
      </c>
    </row>
    <row r="24" spans="1:5" ht="12.75">
      <c r="A24" s="89"/>
      <c r="B24" s="90" t="s">
        <v>46</v>
      </c>
      <c r="C24" s="58">
        <v>71574</v>
      </c>
      <c r="D24" s="58">
        <v>0</v>
      </c>
      <c r="E24" s="59">
        <f>SUM(C24:D24)</f>
        <v>71574</v>
      </c>
    </row>
    <row r="25" spans="1:5" ht="12.75">
      <c r="A25" s="38" t="s">
        <v>17</v>
      </c>
      <c r="B25" s="39" t="s">
        <v>18</v>
      </c>
      <c r="C25" s="27"/>
      <c r="D25" s="27"/>
      <c r="E25" s="28"/>
    </row>
    <row r="26" spans="1:5" ht="12.75">
      <c r="A26" s="38"/>
      <c r="B26" s="40" t="s">
        <v>19</v>
      </c>
      <c r="C26" s="41">
        <v>124574</v>
      </c>
      <c r="D26" s="41">
        <v>0</v>
      </c>
      <c r="E26" s="42">
        <f aca="true" t="shared" si="1" ref="E26:E35">SUM(C26:D26)</f>
        <v>124574</v>
      </c>
    </row>
    <row r="27" spans="1:5" ht="12.75">
      <c r="A27" s="38"/>
      <c r="B27" s="43" t="s">
        <v>20</v>
      </c>
      <c r="C27" s="27">
        <v>56761</v>
      </c>
      <c r="D27" s="27">
        <v>-1556</v>
      </c>
      <c r="E27" s="28">
        <f t="shared" si="1"/>
        <v>55205</v>
      </c>
    </row>
    <row r="28" spans="1:5" ht="12.75">
      <c r="A28" s="38"/>
      <c r="B28" s="43" t="s">
        <v>21</v>
      </c>
      <c r="C28" s="27">
        <v>7900</v>
      </c>
      <c r="D28" s="27">
        <v>-775</v>
      </c>
      <c r="E28" s="28">
        <f t="shared" si="1"/>
        <v>7125</v>
      </c>
    </row>
    <row r="29" spans="1:5" ht="12.75">
      <c r="A29" s="38"/>
      <c r="B29" s="44" t="s">
        <v>22</v>
      </c>
      <c r="C29" s="27">
        <v>850</v>
      </c>
      <c r="D29" s="27">
        <v>0</v>
      </c>
      <c r="E29" s="28">
        <f t="shared" si="1"/>
        <v>850</v>
      </c>
    </row>
    <row r="30" spans="1:5" ht="12.75">
      <c r="A30" s="38"/>
      <c r="B30" s="43" t="s">
        <v>23</v>
      </c>
      <c r="C30" s="27">
        <v>650</v>
      </c>
      <c r="D30" s="27">
        <v>0</v>
      </c>
      <c r="E30" s="28">
        <f t="shared" si="1"/>
        <v>650</v>
      </c>
    </row>
    <row r="31" spans="1:5" ht="12.75">
      <c r="A31" s="38"/>
      <c r="B31" s="43" t="s">
        <v>24</v>
      </c>
      <c r="C31" s="27">
        <v>3850</v>
      </c>
      <c r="D31" s="27">
        <v>2621</v>
      </c>
      <c r="E31" s="28">
        <f t="shared" si="1"/>
        <v>6471</v>
      </c>
    </row>
    <row r="32" spans="1:5" ht="12.75">
      <c r="A32" s="91"/>
      <c r="B32" s="92" t="s">
        <v>47</v>
      </c>
      <c r="C32" s="27">
        <v>35093</v>
      </c>
      <c r="D32" s="27">
        <v>0</v>
      </c>
      <c r="E32" s="28">
        <f t="shared" si="1"/>
        <v>35093</v>
      </c>
    </row>
    <row r="33" spans="1:5" ht="12.75">
      <c r="A33" s="38"/>
      <c r="B33" s="43" t="s">
        <v>27</v>
      </c>
      <c r="C33" s="27">
        <v>6401</v>
      </c>
      <c r="D33" s="27">
        <v>0</v>
      </c>
      <c r="E33" s="28">
        <f t="shared" si="1"/>
        <v>6401</v>
      </c>
    </row>
    <row r="34" spans="1:5" ht="12.75">
      <c r="A34" s="38"/>
      <c r="B34" s="40" t="s">
        <v>26</v>
      </c>
      <c r="C34" s="93">
        <f>C35</f>
        <v>5892</v>
      </c>
      <c r="D34" s="41">
        <v>0</v>
      </c>
      <c r="E34" s="94">
        <f t="shared" si="1"/>
        <v>5892</v>
      </c>
    </row>
    <row r="35" spans="1:5" ht="12.75">
      <c r="A35" s="38"/>
      <c r="B35" s="39" t="s">
        <v>28</v>
      </c>
      <c r="C35" s="95">
        <v>5892</v>
      </c>
      <c r="D35" s="95">
        <v>0</v>
      </c>
      <c r="E35" s="96">
        <f t="shared" si="1"/>
        <v>5892</v>
      </c>
    </row>
    <row r="36" spans="1:5" ht="13.5" thickBot="1">
      <c r="A36" s="97"/>
      <c r="B36" s="98"/>
      <c r="C36" s="99"/>
      <c r="D36" s="100"/>
      <c r="E36" s="101"/>
    </row>
    <row r="41" ht="12.75">
      <c r="B41" t="s">
        <v>29</v>
      </c>
    </row>
    <row r="42" spans="2:4" ht="12.75">
      <c r="B42" t="s">
        <v>30</v>
      </c>
      <c r="D42" t="s">
        <v>31</v>
      </c>
    </row>
    <row r="43" ht="12.75">
      <c r="D43" t="s">
        <v>32</v>
      </c>
    </row>
  </sheetData>
  <sheetProtection/>
  <mergeCells count="3">
    <mergeCell ref="A8:E8"/>
    <mergeCell ref="A12:B12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36.7109375" style="0" customWidth="1"/>
    <col min="3" max="3" width="13.28125" style="0" customWidth="1"/>
    <col min="4" max="4" width="11.421875" style="0" customWidth="1"/>
    <col min="5" max="5" width="11.00390625" style="0" customWidth="1"/>
  </cols>
  <sheetData>
    <row r="1" spans="1:5" ht="12.75">
      <c r="A1" s="1"/>
      <c r="B1" s="2"/>
      <c r="C1" s="3" t="s">
        <v>48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60</v>
      </c>
      <c r="D4" s="4"/>
      <c r="E4" s="4"/>
    </row>
    <row r="5" spans="1:5" ht="12.75">
      <c r="A5" s="1"/>
      <c r="B5" s="2"/>
      <c r="C5" s="3"/>
      <c r="D5" s="4"/>
      <c r="E5" s="4"/>
    </row>
    <row r="6" spans="1:5" ht="12.75">
      <c r="A6" s="1"/>
      <c r="B6" s="2"/>
      <c r="C6" s="5"/>
      <c r="D6" s="6"/>
      <c r="E6" s="6"/>
    </row>
    <row r="7" spans="1:5" ht="15">
      <c r="A7" s="129" t="s">
        <v>2</v>
      </c>
      <c r="B7" s="130"/>
      <c r="C7" s="131"/>
      <c r="D7" s="131"/>
      <c r="E7" s="131"/>
    </row>
    <row r="8" spans="1:5" ht="15">
      <c r="A8" s="10"/>
      <c r="B8" s="11"/>
      <c r="C8" s="12"/>
      <c r="D8" s="12"/>
      <c r="E8" s="12"/>
    </row>
    <row r="9" spans="1:5" ht="13.5" thickBot="1">
      <c r="A9" s="13"/>
      <c r="B9" s="14"/>
      <c r="C9" s="15"/>
      <c r="D9" s="15"/>
      <c r="E9" s="16" t="s">
        <v>3</v>
      </c>
    </row>
    <row r="10" spans="1:5" ht="13.5" thickBot="1">
      <c r="A10" s="17" t="s">
        <v>4</v>
      </c>
      <c r="B10" s="18" t="s">
        <v>5</v>
      </c>
      <c r="C10" s="72" t="s">
        <v>35</v>
      </c>
      <c r="D10" s="73" t="s">
        <v>36</v>
      </c>
      <c r="E10" s="74" t="s">
        <v>6</v>
      </c>
    </row>
    <row r="11" spans="1:5" ht="13.5" thickBot="1">
      <c r="A11" s="132" t="s">
        <v>7</v>
      </c>
      <c r="B11" s="133"/>
      <c r="C11" s="19">
        <f>SUM(C12:C15)</f>
        <v>651723</v>
      </c>
      <c r="D11" s="19">
        <f>SUM(D12:D15)</f>
        <v>0</v>
      </c>
      <c r="E11" s="20">
        <f>SUM(E12:E15)</f>
        <v>651723</v>
      </c>
    </row>
    <row r="12" spans="1:5" ht="12.75">
      <c r="A12" s="21">
        <v>32</v>
      </c>
      <c r="B12" s="22" t="s">
        <v>8</v>
      </c>
      <c r="C12" s="23"/>
      <c r="D12" s="23"/>
      <c r="E12" s="24"/>
    </row>
    <row r="13" spans="1:5" ht="12.75">
      <c r="A13" s="25">
        <v>3233</v>
      </c>
      <c r="B13" s="26" t="s">
        <v>9</v>
      </c>
      <c r="C13" s="27">
        <v>175</v>
      </c>
      <c r="D13" s="27">
        <v>0</v>
      </c>
      <c r="E13" s="28">
        <f>SUM(C13:D13)</f>
        <v>175</v>
      </c>
    </row>
    <row r="14" spans="1:5" ht="12.75">
      <c r="A14" s="25"/>
      <c r="B14" s="29" t="s">
        <v>10</v>
      </c>
      <c r="C14" s="27">
        <v>172426</v>
      </c>
      <c r="D14" s="27">
        <v>0</v>
      </c>
      <c r="E14" s="28">
        <f>SUM(C14:D14)</f>
        <v>172426</v>
      </c>
    </row>
    <row r="15" spans="1:5" ht="12.75">
      <c r="A15" s="25"/>
      <c r="B15" s="29" t="s">
        <v>11</v>
      </c>
      <c r="C15" s="27">
        <v>479122</v>
      </c>
      <c r="D15" s="27">
        <v>0</v>
      </c>
      <c r="E15" s="28">
        <f>SUM(C15:D15)</f>
        <v>479122</v>
      </c>
    </row>
    <row r="16" spans="1:5" ht="13.5" thickBot="1">
      <c r="A16" s="30"/>
      <c r="B16" s="31"/>
      <c r="C16" s="32"/>
      <c r="D16" s="32"/>
      <c r="E16" s="33"/>
    </row>
    <row r="17" spans="1:5" ht="13.5" thickBot="1">
      <c r="A17" s="132" t="s">
        <v>12</v>
      </c>
      <c r="B17" s="133"/>
      <c r="C17" s="19">
        <f>SUM(C19,C20,C22,C29,)</f>
        <v>651723</v>
      </c>
      <c r="D17" s="19">
        <f>SUM(D19,D20,D22,D29,)</f>
        <v>0</v>
      </c>
      <c r="E17" s="20">
        <f>SUM(E19,E20,E22,E29,)</f>
        <v>651723</v>
      </c>
    </row>
    <row r="18" spans="1:5" ht="12.75">
      <c r="A18" s="34" t="s">
        <v>13</v>
      </c>
      <c r="B18" s="35" t="s">
        <v>14</v>
      </c>
      <c r="C18" s="36"/>
      <c r="D18" s="36"/>
      <c r="E18" s="37"/>
    </row>
    <row r="19" spans="1:5" ht="12.75">
      <c r="A19" s="38"/>
      <c r="B19" s="39" t="s">
        <v>15</v>
      </c>
      <c r="C19" s="27">
        <v>95195</v>
      </c>
      <c r="D19" s="27">
        <v>0</v>
      </c>
      <c r="E19" s="28">
        <f>SUM(C19:D19)</f>
        <v>95195</v>
      </c>
    </row>
    <row r="20" spans="1:5" ht="12.75">
      <c r="A20" s="38"/>
      <c r="B20" s="39" t="s">
        <v>16</v>
      </c>
      <c r="C20" s="27">
        <v>460387</v>
      </c>
      <c r="D20" s="27">
        <v>0</v>
      </c>
      <c r="E20" s="28">
        <f>SUM(C20:D20)</f>
        <v>460387</v>
      </c>
    </row>
    <row r="21" spans="1:5" ht="12.75">
      <c r="A21" s="38" t="s">
        <v>17</v>
      </c>
      <c r="B21" s="39" t="s">
        <v>18</v>
      </c>
      <c r="C21" s="27"/>
      <c r="D21" s="27"/>
      <c r="E21" s="28"/>
    </row>
    <row r="22" spans="1:5" ht="12.75">
      <c r="A22" s="38"/>
      <c r="B22" s="40" t="s">
        <v>19</v>
      </c>
      <c r="C22" s="41">
        <v>77406</v>
      </c>
      <c r="D22" s="41">
        <v>0</v>
      </c>
      <c r="E22" s="42">
        <f aca="true" t="shared" si="0" ref="E22:E28">SUM(C22:D22)</f>
        <v>77406</v>
      </c>
    </row>
    <row r="23" spans="1:5" ht="12.75">
      <c r="A23" s="38"/>
      <c r="B23" s="43" t="s">
        <v>20</v>
      </c>
      <c r="C23" s="27">
        <v>28054</v>
      </c>
      <c r="D23" s="27">
        <v>-500</v>
      </c>
      <c r="E23" s="28">
        <f t="shared" si="0"/>
        <v>27554</v>
      </c>
    </row>
    <row r="24" spans="1:5" ht="12.75">
      <c r="A24" s="38"/>
      <c r="B24" s="43" t="s">
        <v>21</v>
      </c>
      <c r="C24" s="27">
        <v>0</v>
      </c>
      <c r="D24" s="27">
        <v>0</v>
      </c>
      <c r="E24" s="28">
        <f t="shared" si="0"/>
        <v>0</v>
      </c>
    </row>
    <row r="25" spans="1:5" ht="12.75">
      <c r="A25" s="38"/>
      <c r="B25" s="44" t="s">
        <v>22</v>
      </c>
      <c r="C25" s="27">
        <v>12700</v>
      </c>
      <c r="D25" s="27">
        <v>-1100</v>
      </c>
      <c r="E25" s="28">
        <f t="shared" si="0"/>
        <v>11600</v>
      </c>
    </row>
    <row r="26" spans="1:5" ht="12.75">
      <c r="A26" s="38"/>
      <c r="B26" s="43" t="s">
        <v>23</v>
      </c>
      <c r="C26" s="27">
        <v>0</v>
      </c>
      <c r="D26" s="27">
        <v>0</v>
      </c>
      <c r="E26" s="28">
        <f t="shared" si="0"/>
        <v>0</v>
      </c>
    </row>
    <row r="27" spans="1:5" ht="12.75">
      <c r="A27" s="38"/>
      <c r="B27" s="43" t="s">
        <v>24</v>
      </c>
      <c r="C27" s="27">
        <v>910</v>
      </c>
      <c r="D27" s="27">
        <v>186</v>
      </c>
      <c r="E27" s="28">
        <f t="shared" si="0"/>
        <v>1096</v>
      </c>
    </row>
    <row r="28" spans="1:5" ht="12.75">
      <c r="A28" s="38"/>
      <c r="B28" s="43" t="s">
        <v>25</v>
      </c>
      <c r="C28" s="27">
        <v>1243</v>
      </c>
      <c r="D28" s="27">
        <v>0</v>
      </c>
      <c r="E28" s="28">
        <f t="shared" si="0"/>
        <v>1243</v>
      </c>
    </row>
    <row r="29" spans="1:5" ht="12.75">
      <c r="A29" s="38"/>
      <c r="B29" s="40" t="s">
        <v>26</v>
      </c>
      <c r="C29" s="45">
        <f>SUM(C30:C31)</f>
        <v>18735</v>
      </c>
      <c r="D29" s="41">
        <v>0</v>
      </c>
      <c r="E29" s="42">
        <f>SUM(E30:E31)</f>
        <v>18735</v>
      </c>
    </row>
    <row r="30" spans="1:5" ht="12.75">
      <c r="A30" s="38"/>
      <c r="B30" s="43" t="s">
        <v>27</v>
      </c>
      <c r="C30" s="27">
        <v>11109</v>
      </c>
      <c r="D30" s="27">
        <v>0</v>
      </c>
      <c r="E30" s="28">
        <f>SUM(C30:D30)</f>
        <v>11109</v>
      </c>
    </row>
    <row r="31" spans="1:5" ht="12.75">
      <c r="A31" s="46"/>
      <c r="B31" s="43" t="s">
        <v>28</v>
      </c>
      <c r="C31" s="27">
        <v>7626</v>
      </c>
      <c r="D31" s="47">
        <v>0</v>
      </c>
      <c r="E31" s="28">
        <f>SUM(C31:D31)</f>
        <v>7626</v>
      </c>
    </row>
    <row r="32" spans="1:5" ht="13.5" thickBot="1">
      <c r="A32" s="48"/>
      <c r="B32" s="49"/>
      <c r="C32" s="50"/>
      <c r="D32" s="51"/>
      <c r="E32" s="52"/>
    </row>
    <row r="37" ht="12.75">
      <c r="B37" t="s">
        <v>29</v>
      </c>
    </row>
    <row r="38" spans="2:4" ht="12.75">
      <c r="B38" t="s">
        <v>30</v>
      </c>
      <c r="D38" t="s">
        <v>31</v>
      </c>
    </row>
    <row r="39" ht="12.75">
      <c r="D39" t="s">
        <v>32</v>
      </c>
    </row>
  </sheetData>
  <sheetProtection/>
  <mergeCells count="3">
    <mergeCell ref="A7:E7"/>
    <mergeCell ref="A11:B11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37.00390625" style="0" customWidth="1"/>
    <col min="3" max="3" width="10.421875" style="0" customWidth="1"/>
    <col min="4" max="4" width="10.28125" style="0" customWidth="1"/>
    <col min="5" max="5" width="11.8515625" style="0" customWidth="1"/>
  </cols>
  <sheetData>
    <row r="1" spans="1:5" ht="12.75">
      <c r="A1" s="1"/>
      <c r="B1" s="2"/>
      <c r="C1" s="3" t="s">
        <v>52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60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">
      <c r="A7" s="129" t="s">
        <v>49</v>
      </c>
      <c r="B7" s="130"/>
      <c r="C7" s="131"/>
      <c r="D7" s="131"/>
      <c r="E7" s="131"/>
    </row>
    <row r="8" spans="1:5" ht="15">
      <c r="A8" s="7"/>
      <c r="B8" s="8"/>
      <c r="C8" s="9"/>
      <c r="D8" s="9"/>
      <c r="E8" s="9"/>
    </row>
    <row r="9" spans="1:5" ht="15">
      <c r="A9" s="10"/>
      <c r="B9" s="11"/>
      <c r="C9" s="12"/>
      <c r="D9" s="12"/>
      <c r="E9" s="12"/>
    </row>
    <row r="10" spans="1:5" ht="13.5" thickBot="1">
      <c r="A10" s="13"/>
      <c r="B10" s="14"/>
      <c r="C10" s="15"/>
      <c r="D10" s="15"/>
      <c r="E10" s="16" t="s">
        <v>3</v>
      </c>
    </row>
    <row r="11" spans="1:5" ht="13.5" thickBot="1">
      <c r="A11" s="17" t="s">
        <v>4</v>
      </c>
      <c r="B11" s="18" t="s">
        <v>5</v>
      </c>
      <c r="C11" s="72" t="s">
        <v>35</v>
      </c>
      <c r="D11" s="73" t="s">
        <v>36</v>
      </c>
      <c r="E11" s="74" t="s">
        <v>6</v>
      </c>
    </row>
    <row r="12" spans="1:5" ht="13.5" thickBot="1">
      <c r="A12" s="132" t="s">
        <v>7</v>
      </c>
      <c r="B12" s="133"/>
      <c r="C12" s="19">
        <f>SUM(C13:C18)</f>
        <v>1620415</v>
      </c>
      <c r="D12" s="19">
        <f>SUM(D13:D18)</f>
        <v>0</v>
      </c>
      <c r="E12" s="20">
        <f>SUM(E13:E18)</f>
        <v>1620415</v>
      </c>
    </row>
    <row r="13" spans="1:5" ht="12.75">
      <c r="A13" s="21">
        <v>32</v>
      </c>
      <c r="B13" s="22" t="s">
        <v>8</v>
      </c>
      <c r="C13" s="23"/>
      <c r="D13" s="58"/>
      <c r="E13" s="59"/>
    </row>
    <row r="14" spans="1:5" ht="12.75">
      <c r="A14" s="25">
        <v>3233</v>
      </c>
      <c r="B14" s="26" t="s">
        <v>9</v>
      </c>
      <c r="C14" s="27">
        <v>3814</v>
      </c>
      <c r="D14" s="27">
        <v>0</v>
      </c>
      <c r="E14" s="28">
        <f>SUM(C14:D14)</f>
        <v>3814</v>
      </c>
    </row>
    <row r="15" spans="1:5" ht="26.25">
      <c r="A15" s="25">
        <v>3220</v>
      </c>
      <c r="B15" s="102" t="s">
        <v>50</v>
      </c>
      <c r="C15" s="27">
        <v>125292</v>
      </c>
      <c r="D15" s="27">
        <v>0</v>
      </c>
      <c r="E15" s="28">
        <f>SUM(C15:D15)</f>
        <v>125292</v>
      </c>
    </row>
    <row r="16" spans="1:5" ht="12.75">
      <c r="A16" s="25"/>
      <c r="B16" s="39" t="s">
        <v>51</v>
      </c>
      <c r="C16" s="27">
        <v>21557</v>
      </c>
      <c r="D16" s="27">
        <v>0</v>
      </c>
      <c r="E16" s="28">
        <f>SUM(C16:D16)</f>
        <v>21557</v>
      </c>
    </row>
    <row r="17" spans="1:5" ht="12.75">
      <c r="A17" s="25"/>
      <c r="B17" s="29" t="s">
        <v>10</v>
      </c>
      <c r="C17" s="27">
        <v>371666</v>
      </c>
      <c r="D17" s="27">
        <v>0</v>
      </c>
      <c r="E17" s="28">
        <f>SUM(C17:D17)</f>
        <v>371666</v>
      </c>
    </row>
    <row r="18" spans="1:5" ht="12.75">
      <c r="A18" s="25"/>
      <c r="B18" s="29" t="s">
        <v>11</v>
      </c>
      <c r="C18" s="27">
        <v>1098086</v>
      </c>
      <c r="D18" s="27">
        <v>0</v>
      </c>
      <c r="E18" s="28">
        <f>SUM(C18:D18)</f>
        <v>1098086</v>
      </c>
    </row>
    <row r="19" spans="1:5" ht="13.5" thickBot="1">
      <c r="A19" s="30"/>
      <c r="B19" s="31"/>
      <c r="C19" s="32"/>
      <c r="D19" s="32"/>
      <c r="E19" s="33"/>
    </row>
    <row r="20" spans="1:5" ht="13.5" thickBot="1">
      <c r="A20" s="132" t="s">
        <v>12</v>
      </c>
      <c r="B20" s="133"/>
      <c r="C20" s="19">
        <f>SUM(C22,C23,C25,C32,)</f>
        <v>1620415</v>
      </c>
      <c r="D20" s="19">
        <f>SUM(D22,D23,D25,D32,)</f>
        <v>0</v>
      </c>
      <c r="E20" s="20">
        <f>SUM(E22,E23,E25,E32,)</f>
        <v>1620415</v>
      </c>
    </row>
    <row r="21" spans="1:5" ht="12.75">
      <c r="A21" s="103" t="s">
        <v>13</v>
      </c>
      <c r="B21" s="35" t="s">
        <v>14</v>
      </c>
      <c r="C21" s="104"/>
      <c r="D21" s="36"/>
      <c r="E21" s="105"/>
    </row>
    <row r="22" spans="1:5" ht="12.75">
      <c r="A22" s="106"/>
      <c r="B22" s="43" t="s">
        <v>15</v>
      </c>
      <c r="C22" s="107">
        <v>320699</v>
      </c>
      <c r="D22" s="108">
        <v>0</v>
      </c>
      <c r="E22" s="109">
        <f>SUM(C22:D22)</f>
        <v>320699</v>
      </c>
    </row>
    <row r="23" spans="1:5" ht="12.75">
      <c r="A23" s="106"/>
      <c r="B23" s="39" t="s">
        <v>16</v>
      </c>
      <c r="C23" s="107">
        <v>1060827</v>
      </c>
      <c r="D23" s="27">
        <v>0</v>
      </c>
      <c r="E23" s="109">
        <f>SUM(C23:D23)</f>
        <v>1060827</v>
      </c>
    </row>
    <row r="24" spans="1:5" ht="12.75">
      <c r="A24" s="106" t="s">
        <v>17</v>
      </c>
      <c r="B24" s="39" t="s">
        <v>18</v>
      </c>
      <c r="C24" s="107"/>
      <c r="D24" s="27"/>
      <c r="E24" s="109"/>
    </row>
    <row r="25" spans="1:5" ht="12.75">
      <c r="A25" s="106"/>
      <c r="B25" s="110" t="s">
        <v>19</v>
      </c>
      <c r="C25" s="111">
        <v>201630</v>
      </c>
      <c r="D25" s="108">
        <v>0</v>
      </c>
      <c r="E25" s="112">
        <f aca="true" t="shared" si="0" ref="E25:E31">SUM(C25:D25)</f>
        <v>201630</v>
      </c>
    </row>
    <row r="26" spans="1:5" ht="12.75">
      <c r="A26" s="106"/>
      <c r="B26" s="43" t="s">
        <v>20</v>
      </c>
      <c r="C26" s="107">
        <v>36895</v>
      </c>
      <c r="D26" s="27">
        <v>0</v>
      </c>
      <c r="E26" s="113">
        <f t="shared" si="0"/>
        <v>36895</v>
      </c>
    </row>
    <row r="27" spans="1:5" ht="12.75">
      <c r="A27" s="106"/>
      <c r="B27" s="43" t="s">
        <v>21</v>
      </c>
      <c r="C27" s="107">
        <v>44304</v>
      </c>
      <c r="D27" s="27">
        <v>5890</v>
      </c>
      <c r="E27" s="113">
        <f t="shared" si="0"/>
        <v>50194</v>
      </c>
    </row>
    <row r="28" spans="1:5" ht="12.75">
      <c r="A28" s="106"/>
      <c r="B28" s="114" t="s">
        <v>22</v>
      </c>
      <c r="C28" s="107">
        <v>13000</v>
      </c>
      <c r="D28" s="27">
        <v>1400</v>
      </c>
      <c r="E28" s="113">
        <f t="shared" si="0"/>
        <v>14400</v>
      </c>
    </row>
    <row r="29" spans="1:5" ht="12.75">
      <c r="A29" s="106"/>
      <c r="B29" s="43" t="s">
        <v>23</v>
      </c>
      <c r="C29" s="107">
        <v>5000</v>
      </c>
      <c r="D29" s="27">
        <v>-3500</v>
      </c>
      <c r="E29" s="113">
        <f t="shared" si="0"/>
        <v>1500</v>
      </c>
    </row>
    <row r="30" spans="1:5" ht="12.75">
      <c r="A30" s="106"/>
      <c r="B30" s="43" t="s">
        <v>24</v>
      </c>
      <c r="C30" s="107">
        <v>0</v>
      </c>
      <c r="D30" s="27">
        <v>3920</v>
      </c>
      <c r="E30" s="113">
        <f t="shared" si="0"/>
        <v>3920</v>
      </c>
    </row>
    <row r="31" spans="1:5" ht="12.75">
      <c r="A31" s="106"/>
      <c r="B31" s="43" t="s">
        <v>25</v>
      </c>
      <c r="C31" s="107">
        <v>7238</v>
      </c>
      <c r="D31" s="27">
        <v>0</v>
      </c>
      <c r="E31" s="113">
        <f t="shared" si="0"/>
        <v>7238</v>
      </c>
    </row>
    <row r="32" spans="1:5" ht="12.75">
      <c r="A32" s="106"/>
      <c r="B32" s="40" t="s">
        <v>26</v>
      </c>
      <c r="C32" s="111">
        <f>SUM(C33:C34)</f>
        <v>37259</v>
      </c>
      <c r="D32" s="41">
        <f>SUM(D33:D34)</f>
        <v>0</v>
      </c>
      <c r="E32" s="112">
        <f>SUM(E33:E34)</f>
        <v>37259</v>
      </c>
    </row>
    <row r="33" spans="1:5" ht="12.75">
      <c r="A33" s="106"/>
      <c r="B33" s="43" t="s">
        <v>27</v>
      </c>
      <c r="C33" s="107">
        <v>25945</v>
      </c>
      <c r="D33" s="27">
        <v>0</v>
      </c>
      <c r="E33" s="113">
        <f>SUM(C33:D33)</f>
        <v>25945</v>
      </c>
    </row>
    <row r="34" spans="1:5" ht="12.75">
      <c r="A34" s="115"/>
      <c r="B34" s="43" t="s">
        <v>28</v>
      </c>
      <c r="C34" s="107">
        <v>11314</v>
      </c>
      <c r="D34" s="47">
        <v>0</v>
      </c>
      <c r="E34" s="113">
        <f>SUM(C34:D34)</f>
        <v>11314</v>
      </c>
    </row>
    <row r="35" spans="1:5" ht="13.5" thickBot="1">
      <c r="A35" s="116"/>
      <c r="B35" s="117"/>
      <c r="C35" s="118"/>
      <c r="D35" s="119"/>
      <c r="E35" s="120"/>
    </row>
    <row r="40" ht="12.75">
      <c r="B40" t="s">
        <v>29</v>
      </c>
    </row>
    <row r="41" spans="2:4" ht="12.75">
      <c r="B41" t="s">
        <v>30</v>
      </c>
      <c r="D41" t="s">
        <v>31</v>
      </c>
    </row>
    <row r="42" ht="12.75">
      <c r="D42" t="s">
        <v>32</v>
      </c>
    </row>
  </sheetData>
  <sheetProtection/>
  <mergeCells count="3">
    <mergeCell ref="A7:E7"/>
    <mergeCell ref="A12:B12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36.28125" style="0" customWidth="1"/>
    <col min="3" max="3" width="10.7109375" style="0" customWidth="1"/>
    <col min="4" max="4" width="10.8515625" style="0" customWidth="1"/>
    <col min="5" max="5" width="11.00390625" style="0" customWidth="1"/>
  </cols>
  <sheetData>
    <row r="1" spans="3:7" ht="12.75">
      <c r="C1" s="121" t="s">
        <v>56</v>
      </c>
      <c r="D1" s="121"/>
      <c r="E1" s="121"/>
      <c r="G1" s="122"/>
    </row>
    <row r="2" spans="1:7" ht="12.75">
      <c r="A2" s="1"/>
      <c r="B2" s="2"/>
      <c r="C2" s="3" t="s">
        <v>1</v>
      </c>
      <c r="D2" s="4"/>
      <c r="E2" s="4"/>
      <c r="G2" s="122"/>
    </row>
    <row r="3" spans="1:7" ht="12.75">
      <c r="A3" s="1"/>
      <c r="B3" s="2"/>
      <c r="C3" s="3" t="s">
        <v>33</v>
      </c>
      <c r="D3" s="4"/>
      <c r="E3" s="4"/>
      <c r="G3" s="122"/>
    </row>
    <row r="4" spans="1:7" ht="12.75">
      <c r="A4" s="1"/>
      <c r="B4" s="2"/>
      <c r="C4" s="3" t="s">
        <v>60</v>
      </c>
      <c r="D4" s="4"/>
      <c r="E4" s="4"/>
      <c r="G4" s="122"/>
    </row>
    <row r="5" spans="1:7" ht="12.75">
      <c r="A5" s="1"/>
      <c r="B5" s="2"/>
      <c r="C5" s="5"/>
      <c r="D5" s="6"/>
      <c r="E5" s="6"/>
      <c r="G5" s="122"/>
    </row>
    <row r="6" spans="1:7" ht="12.75">
      <c r="A6" s="1"/>
      <c r="B6" s="2"/>
      <c r="C6" s="5"/>
      <c r="D6" s="6"/>
      <c r="E6" s="6"/>
      <c r="G6" s="122"/>
    </row>
    <row r="7" spans="1:7" ht="12.75">
      <c r="A7" s="1"/>
      <c r="B7" s="2"/>
      <c r="C7" s="5"/>
      <c r="D7" s="6"/>
      <c r="E7" s="6"/>
      <c r="G7" s="122"/>
    </row>
    <row r="8" spans="1:7" ht="15">
      <c r="A8" s="129" t="s">
        <v>53</v>
      </c>
      <c r="B8" s="130"/>
      <c r="C8" s="131"/>
      <c r="D8" s="131"/>
      <c r="E8" s="131"/>
      <c r="G8" s="122"/>
    </row>
    <row r="9" spans="1:7" ht="15">
      <c r="A9" s="10"/>
      <c r="B9" s="11"/>
      <c r="C9" s="12"/>
      <c r="D9" s="12"/>
      <c r="E9" s="12"/>
      <c r="G9" s="122"/>
    </row>
    <row r="10" spans="1:7" ht="13.5" thickBot="1">
      <c r="A10" s="13"/>
      <c r="B10" s="14"/>
      <c r="C10" s="15"/>
      <c r="D10" s="15"/>
      <c r="E10" s="16" t="s">
        <v>3</v>
      </c>
      <c r="G10" s="122"/>
    </row>
    <row r="11" spans="1:7" ht="12.75">
      <c r="A11" s="123" t="s">
        <v>4</v>
      </c>
      <c r="B11" s="124" t="s">
        <v>5</v>
      </c>
      <c r="C11" s="72" t="s">
        <v>35</v>
      </c>
      <c r="D11" s="73" t="s">
        <v>36</v>
      </c>
      <c r="E11" s="74" t="s">
        <v>6</v>
      </c>
      <c r="G11" s="122"/>
    </row>
    <row r="12" spans="1:7" ht="12.75">
      <c r="A12" s="134" t="s">
        <v>7</v>
      </c>
      <c r="B12" s="135"/>
      <c r="C12" s="125">
        <f>SUM(C13:C18)</f>
        <v>1496362</v>
      </c>
      <c r="D12" s="125">
        <f>SUM(D13:D18)</f>
        <v>0</v>
      </c>
      <c r="E12" s="126">
        <f>SUM(E13:E18)</f>
        <v>1496362</v>
      </c>
      <c r="G12" s="122"/>
    </row>
    <row r="13" spans="1:7" ht="12.75">
      <c r="A13" s="25">
        <v>32</v>
      </c>
      <c r="B13" s="127" t="s">
        <v>8</v>
      </c>
      <c r="C13" s="27"/>
      <c r="D13" s="27"/>
      <c r="E13" s="28"/>
      <c r="G13" s="122"/>
    </row>
    <row r="14" spans="1:7" ht="12.75">
      <c r="A14" s="25">
        <v>3233</v>
      </c>
      <c r="B14" s="26" t="s">
        <v>54</v>
      </c>
      <c r="C14" s="27">
        <v>5350</v>
      </c>
      <c r="D14" s="27">
        <v>0</v>
      </c>
      <c r="E14" s="28">
        <f>SUM(C14:D14)</f>
        <v>5350</v>
      </c>
      <c r="G14" s="122"/>
    </row>
    <row r="15" spans="1:7" ht="26.25">
      <c r="A15" s="25">
        <v>3220</v>
      </c>
      <c r="B15" s="102" t="s">
        <v>55</v>
      </c>
      <c r="C15" s="27">
        <v>66968</v>
      </c>
      <c r="D15" s="27">
        <v>0</v>
      </c>
      <c r="E15" s="28">
        <f>SUM(C15:D15)</f>
        <v>66968</v>
      </c>
      <c r="G15" s="122"/>
    </row>
    <row r="16" spans="1:7" ht="12.75">
      <c r="A16" s="25"/>
      <c r="B16" s="102" t="s">
        <v>51</v>
      </c>
      <c r="C16" s="27">
        <v>29246</v>
      </c>
      <c r="D16" s="27">
        <v>0</v>
      </c>
      <c r="E16" s="28">
        <f>SUM(C16:D16)</f>
        <v>29246</v>
      </c>
      <c r="G16" s="122"/>
    </row>
    <row r="17" spans="1:7" ht="12.75">
      <c r="A17" s="25"/>
      <c r="B17" s="29" t="s">
        <v>10</v>
      </c>
      <c r="C17" s="27">
        <v>361458</v>
      </c>
      <c r="D17" s="27">
        <v>0</v>
      </c>
      <c r="E17" s="28">
        <f>SUM(C17:D17)</f>
        <v>361458</v>
      </c>
      <c r="G17" s="122"/>
    </row>
    <row r="18" spans="1:7" ht="12.75">
      <c r="A18" s="25"/>
      <c r="B18" s="29" t="s">
        <v>11</v>
      </c>
      <c r="C18" s="27">
        <v>1033340</v>
      </c>
      <c r="D18" s="27">
        <v>0</v>
      </c>
      <c r="E18" s="28">
        <f>SUM(C18:D18)</f>
        <v>1033340</v>
      </c>
      <c r="G18" s="122"/>
    </row>
    <row r="19" spans="1:7" ht="13.5" thickBot="1">
      <c r="A19" s="30"/>
      <c r="B19" s="31"/>
      <c r="C19" s="32"/>
      <c r="D19" s="32"/>
      <c r="E19" s="33"/>
      <c r="G19" s="122"/>
    </row>
    <row r="20" spans="1:7" ht="13.5" thickBot="1">
      <c r="A20" s="132" t="s">
        <v>12</v>
      </c>
      <c r="B20" s="133"/>
      <c r="C20" s="19">
        <f>SUM(C22,C23,C25,C32,)</f>
        <v>1496362</v>
      </c>
      <c r="D20" s="19">
        <f>SUM(D22,D23,D25,D32,)</f>
        <v>0</v>
      </c>
      <c r="E20" s="20">
        <f>SUM(E22,E23,E25,E32,)</f>
        <v>1496362</v>
      </c>
      <c r="G20" s="122"/>
    </row>
    <row r="21" spans="1:7" ht="12.75">
      <c r="A21" s="61" t="s">
        <v>13</v>
      </c>
      <c r="B21" s="62" t="s">
        <v>14</v>
      </c>
      <c r="C21" s="23"/>
      <c r="D21" s="23"/>
      <c r="E21" s="24"/>
      <c r="G21" s="122"/>
    </row>
    <row r="22" spans="1:7" ht="12.75">
      <c r="A22" s="38"/>
      <c r="B22" s="43" t="s">
        <v>15</v>
      </c>
      <c r="C22" s="27">
        <v>287162</v>
      </c>
      <c r="D22" s="27">
        <v>0</v>
      </c>
      <c r="E22" s="28">
        <f>SUM(C22:D22)</f>
        <v>287162</v>
      </c>
      <c r="G22" s="122"/>
    </row>
    <row r="23" spans="1:7" ht="12.75">
      <c r="A23" s="38"/>
      <c r="B23" s="39" t="s">
        <v>16</v>
      </c>
      <c r="C23" s="27">
        <v>1003433</v>
      </c>
      <c r="D23" s="27">
        <v>0</v>
      </c>
      <c r="E23" s="28">
        <f>SUM(C23:D23)</f>
        <v>1003433</v>
      </c>
      <c r="G23" s="122"/>
    </row>
    <row r="24" spans="1:7" ht="12.75">
      <c r="A24" s="38" t="s">
        <v>17</v>
      </c>
      <c r="B24" s="39" t="s">
        <v>18</v>
      </c>
      <c r="C24" s="27"/>
      <c r="D24" s="27"/>
      <c r="E24" s="28"/>
      <c r="G24" s="122"/>
    </row>
    <row r="25" spans="1:7" ht="12.75">
      <c r="A25" s="38"/>
      <c r="B25" s="110" t="s">
        <v>19</v>
      </c>
      <c r="C25" s="41">
        <v>175860</v>
      </c>
      <c r="D25" s="41">
        <v>0</v>
      </c>
      <c r="E25" s="42">
        <f aca="true" t="shared" si="0" ref="E25:E31">SUM(C25:D25)</f>
        <v>175860</v>
      </c>
      <c r="G25" s="122"/>
    </row>
    <row r="26" spans="1:7" ht="12.75">
      <c r="A26" s="38"/>
      <c r="B26" s="43" t="s">
        <v>20</v>
      </c>
      <c r="C26" s="27">
        <v>68577</v>
      </c>
      <c r="D26" s="27">
        <v>0</v>
      </c>
      <c r="E26" s="28">
        <f t="shared" si="0"/>
        <v>68577</v>
      </c>
      <c r="G26" s="122"/>
    </row>
    <row r="27" spans="1:7" ht="12.75">
      <c r="A27" s="38"/>
      <c r="B27" s="43" t="s">
        <v>21</v>
      </c>
      <c r="C27" s="27">
        <v>2000</v>
      </c>
      <c r="D27" s="27">
        <v>4040</v>
      </c>
      <c r="E27" s="28">
        <f t="shared" si="0"/>
        <v>6040</v>
      </c>
      <c r="G27" s="122"/>
    </row>
    <row r="28" spans="1:7" ht="12.75">
      <c r="A28" s="38"/>
      <c r="B28" s="44" t="s">
        <v>22</v>
      </c>
      <c r="C28" s="27">
        <v>11500</v>
      </c>
      <c r="D28" s="27">
        <v>150</v>
      </c>
      <c r="E28" s="28">
        <f t="shared" si="0"/>
        <v>11650</v>
      </c>
      <c r="G28" s="122"/>
    </row>
    <row r="29" spans="1:7" ht="12.75">
      <c r="A29" s="38"/>
      <c r="B29" s="43" t="s">
        <v>23</v>
      </c>
      <c r="C29" s="27">
        <v>5500</v>
      </c>
      <c r="D29" s="27">
        <v>-1960</v>
      </c>
      <c r="E29" s="28">
        <f t="shared" si="0"/>
        <v>3540</v>
      </c>
      <c r="G29" s="122"/>
    </row>
    <row r="30" spans="1:7" ht="12.75">
      <c r="A30" s="38"/>
      <c r="B30" s="43" t="s">
        <v>24</v>
      </c>
      <c r="C30" s="27">
        <v>4946</v>
      </c>
      <c r="D30" s="27">
        <v>960</v>
      </c>
      <c r="E30" s="28">
        <f t="shared" si="0"/>
        <v>5906</v>
      </c>
      <c r="G30" s="122"/>
    </row>
    <row r="31" spans="1:7" ht="12.75">
      <c r="A31" s="38"/>
      <c r="B31" s="43" t="s">
        <v>25</v>
      </c>
      <c r="C31" s="27">
        <v>3241</v>
      </c>
      <c r="D31" s="27">
        <v>-1000</v>
      </c>
      <c r="E31" s="28">
        <f t="shared" si="0"/>
        <v>2241</v>
      </c>
      <c r="G31" s="122"/>
    </row>
    <row r="32" spans="1:7" ht="12.75">
      <c r="A32" s="38"/>
      <c r="B32" s="40" t="s">
        <v>26</v>
      </c>
      <c r="C32" s="41">
        <f>SUM(C33:C34)</f>
        <v>29907</v>
      </c>
      <c r="D32" s="41">
        <f>SUM(D33:D34)</f>
        <v>0</v>
      </c>
      <c r="E32" s="84">
        <f>SUM(E33:E34)</f>
        <v>29907</v>
      </c>
      <c r="G32" s="122"/>
    </row>
    <row r="33" spans="1:7" ht="12.75">
      <c r="A33" s="38"/>
      <c r="B33" s="43" t="s">
        <v>27</v>
      </c>
      <c r="C33" s="27">
        <v>23578</v>
      </c>
      <c r="D33" s="27">
        <v>0</v>
      </c>
      <c r="E33" s="28">
        <f>SUM(C33:D33)</f>
        <v>23578</v>
      </c>
      <c r="G33" s="122"/>
    </row>
    <row r="34" spans="1:7" ht="12.75">
      <c r="A34" s="46"/>
      <c r="B34" s="43" t="s">
        <v>28</v>
      </c>
      <c r="C34" s="27">
        <v>6329</v>
      </c>
      <c r="D34" s="47">
        <v>0</v>
      </c>
      <c r="E34" s="28">
        <f>SUM(C34:D34)</f>
        <v>6329</v>
      </c>
      <c r="G34" s="122"/>
    </row>
    <row r="35" spans="1:7" ht="13.5" thickBot="1">
      <c r="A35" s="48"/>
      <c r="B35" s="128"/>
      <c r="C35" s="68"/>
      <c r="D35" s="100"/>
      <c r="E35" s="101"/>
      <c r="G35" s="122"/>
    </row>
    <row r="36" ht="12.75">
      <c r="G36" s="122"/>
    </row>
    <row r="37" ht="12.75">
      <c r="G37" s="122"/>
    </row>
    <row r="38" ht="12.75">
      <c r="G38" s="122"/>
    </row>
    <row r="39" spans="2:7" ht="12.75">
      <c r="B39" t="s">
        <v>29</v>
      </c>
      <c r="G39" s="122"/>
    </row>
    <row r="40" spans="2:7" ht="12.75">
      <c r="B40" t="s">
        <v>30</v>
      </c>
      <c r="D40" t="s">
        <v>31</v>
      </c>
      <c r="G40" s="122"/>
    </row>
    <row r="41" spans="4:7" ht="12.75">
      <c r="D41" t="s">
        <v>32</v>
      </c>
      <c r="G41" s="122"/>
    </row>
    <row r="42" ht="12.75">
      <c r="G42" s="122"/>
    </row>
    <row r="43" ht="12.75">
      <c r="G43" s="122"/>
    </row>
    <row r="44" ht="12.75">
      <c r="G44" s="122"/>
    </row>
    <row r="45" ht="12.75">
      <c r="G45" s="122"/>
    </row>
    <row r="46" ht="12.75">
      <c r="G46" s="122"/>
    </row>
    <row r="47" ht="12.75">
      <c r="G47" s="122"/>
    </row>
    <row r="48" ht="12.75">
      <c r="G48" s="122"/>
    </row>
    <row r="49" spans="1:7" ht="12.75">
      <c r="A49" s="122"/>
      <c r="B49" s="122"/>
      <c r="C49" s="122"/>
      <c r="D49" s="122"/>
      <c r="E49" s="122"/>
      <c r="F49" s="122"/>
      <c r="G49" s="122"/>
    </row>
    <row r="50" spans="1:7" ht="12.75">
      <c r="A50" s="122"/>
      <c r="B50" s="122"/>
      <c r="C50" s="122"/>
      <c r="D50" s="122"/>
      <c r="E50" s="122"/>
      <c r="F50" s="122"/>
      <c r="G50" s="122"/>
    </row>
    <row r="51" spans="1:7" ht="12.75">
      <c r="A51" s="122"/>
      <c r="B51" s="122"/>
      <c r="C51" s="122"/>
      <c r="D51" s="122"/>
      <c r="E51" s="122"/>
      <c r="F51" s="122"/>
      <c r="G51" s="122"/>
    </row>
    <row r="52" spans="1:7" ht="12.75">
      <c r="A52" s="122"/>
      <c r="B52" s="122"/>
      <c r="C52" s="122"/>
      <c r="D52" s="122"/>
      <c r="E52" s="122"/>
      <c r="F52" s="122"/>
      <c r="G52" s="122"/>
    </row>
    <row r="53" spans="1:7" ht="12.75">
      <c r="A53" s="122"/>
      <c r="B53" s="122"/>
      <c r="C53" s="122"/>
      <c r="D53" s="122"/>
      <c r="E53" s="122"/>
      <c r="F53" s="122"/>
      <c r="G53" s="122"/>
    </row>
    <row r="54" spans="1:7" ht="12.75">
      <c r="A54" s="122"/>
      <c r="B54" s="122"/>
      <c r="C54" s="122"/>
      <c r="D54" s="122"/>
      <c r="E54" s="122"/>
      <c r="F54" s="122"/>
      <c r="G54" s="122"/>
    </row>
    <row r="55" spans="1:7" ht="12.75">
      <c r="A55" s="122"/>
      <c r="B55" s="122"/>
      <c r="C55" s="122"/>
      <c r="D55" s="122"/>
      <c r="E55" s="122"/>
      <c r="F55" s="122"/>
      <c r="G55" s="122"/>
    </row>
    <row r="56" spans="1:7" ht="12.75">
      <c r="A56" s="122"/>
      <c r="B56" s="122"/>
      <c r="C56" s="122"/>
      <c r="D56" s="122"/>
      <c r="E56" s="122"/>
      <c r="F56" s="122"/>
      <c r="G56" s="122"/>
    </row>
    <row r="57" spans="1:7" ht="12.75">
      <c r="A57" s="122"/>
      <c r="B57" s="122"/>
      <c r="C57" s="122"/>
      <c r="D57" s="122"/>
      <c r="E57" s="122"/>
      <c r="F57" s="122"/>
      <c r="G57" s="122"/>
    </row>
  </sheetData>
  <sheetProtection/>
  <mergeCells count="3">
    <mergeCell ref="A12:B12"/>
    <mergeCell ref="A20:B20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2" max="2" width="36.140625" style="0" customWidth="1"/>
    <col min="3" max="3" width="14.28125" style="0" customWidth="1"/>
    <col min="4" max="5" width="12.421875" style="0" customWidth="1"/>
  </cols>
  <sheetData>
    <row r="1" spans="1:5" ht="12.75">
      <c r="A1" s="1"/>
      <c r="B1" s="2"/>
      <c r="C1" s="3" t="s">
        <v>59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60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">
      <c r="A8" s="129" t="s">
        <v>57</v>
      </c>
      <c r="B8" s="130"/>
      <c r="C8" s="131"/>
      <c r="D8" s="131"/>
      <c r="E8" s="131"/>
    </row>
    <row r="9" spans="1:5" ht="15">
      <c r="A9" s="10"/>
      <c r="B9" s="11"/>
      <c r="C9" s="12"/>
      <c r="D9" s="12"/>
      <c r="E9" s="12"/>
    </row>
    <row r="10" spans="1:5" ht="13.5" thickBot="1">
      <c r="A10" s="13"/>
      <c r="B10" s="14"/>
      <c r="C10" s="15"/>
      <c r="D10" s="15"/>
      <c r="E10" s="16" t="s">
        <v>3</v>
      </c>
    </row>
    <row r="11" spans="1:5" ht="13.5" thickBot="1">
      <c r="A11" s="17" t="s">
        <v>4</v>
      </c>
      <c r="B11" s="18" t="s">
        <v>5</v>
      </c>
      <c r="C11" s="72" t="s">
        <v>35</v>
      </c>
      <c r="D11" s="73" t="s">
        <v>36</v>
      </c>
      <c r="E11" s="74" t="s">
        <v>6</v>
      </c>
    </row>
    <row r="12" spans="1:5" ht="13.5" thickBot="1">
      <c r="A12" s="132" t="s">
        <v>7</v>
      </c>
      <c r="B12" s="133"/>
      <c r="C12" s="19">
        <f>SUM(C13:C16)</f>
        <v>732135</v>
      </c>
      <c r="D12" s="19">
        <f>SUM(D13:D16)</f>
        <v>0</v>
      </c>
      <c r="E12" s="20">
        <f>SUM(E14:E16)</f>
        <v>732135</v>
      </c>
    </row>
    <row r="13" spans="1:5" ht="12.75">
      <c r="A13" s="21">
        <v>32</v>
      </c>
      <c r="B13" s="22" t="s">
        <v>8</v>
      </c>
      <c r="C13" s="23"/>
      <c r="D13" s="23"/>
      <c r="E13" s="28"/>
    </row>
    <row r="14" spans="1:5" ht="12.75">
      <c r="A14" s="25">
        <v>3233</v>
      </c>
      <c r="B14" s="26" t="s">
        <v>9</v>
      </c>
      <c r="C14" s="27">
        <v>5578</v>
      </c>
      <c r="D14" s="27">
        <v>0</v>
      </c>
      <c r="E14" s="28">
        <f>SUM(C14:D14)</f>
        <v>5578</v>
      </c>
    </row>
    <row r="15" spans="1:5" ht="12.75">
      <c r="A15" s="25"/>
      <c r="B15" s="29" t="s">
        <v>10</v>
      </c>
      <c r="C15" s="27">
        <v>246867</v>
      </c>
      <c r="D15" s="27">
        <v>0</v>
      </c>
      <c r="E15" s="28">
        <f>SUM(C15:D15)</f>
        <v>246867</v>
      </c>
    </row>
    <row r="16" spans="1:5" ht="12.75">
      <c r="A16" s="25"/>
      <c r="B16" s="29" t="s">
        <v>11</v>
      </c>
      <c r="C16" s="27">
        <v>479690</v>
      </c>
      <c r="D16" s="27">
        <v>0</v>
      </c>
      <c r="E16" s="28">
        <f>SUM(C16:D16)</f>
        <v>479690</v>
      </c>
    </row>
    <row r="17" spans="1:5" ht="13.5" thickBot="1">
      <c r="A17" s="30"/>
      <c r="B17" s="31"/>
      <c r="C17" s="32"/>
      <c r="D17" s="32"/>
      <c r="E17" s="33"/>
    </row>
    <row r="18" spans="1:5" ht="13.5" thickBot="1">
      <c r="A18" s="132" t="s">
        <v>12</v>
      </c>
      <c r="B18" s="133"/>
      <c r="C18" s="19">
        <f>SUM(C20,C21,C23,C30,)</f>
        <v>732135</v>
      </c>
      <c r="D18" s="19">
        <f>SUM(D20,D21,D23,D30,)</f>
        <v>0</v>
      </c>
      <c r="E18" s="20">
        <f>SUM(E20,E21,E23,E30,)</f>
        <v>732135</v>
      </c>
    </row>
    <row r="19" spans="1:5" ht="12.75">
      <c r="A19" s="61" t="s">
        <v>13</v>
      </c>
      <c r="B19" s="62" t="s">
        <v>14</v>
      </c>
      <c r="C19" s="23"/>
      <c r="D19" s="23"/>
      <c r="E19" s="24"/>
    </row>
    <row r="20" spans="1:5" ht="12.75">
      <c r="A20" s="38"/>
      <c r="B20" s="39" t="s">
        <v>15</v>
      </c>
      <c r="C20" s="27">
        <v>178348</v>
      </c>
      <c r="D20" s="27">
        <v>0</v>
      </c>
      <c r="E20" s="28">
        <f>SUM(C20:D20)</f>
        <v>178348</v>
      </c>
    </row>
    <row r="21" spans="1:5" ht="12.75">
      <c r="A21" s="38"/>
      <c r="B21" s="39" t="s">
        <v>16</v>
      </c>
      <c r="C21" s="27">
        <v>467091</v>
      </c>
      <c r="D21" s="27">
        <v>0</v>
      </c>
      <c r="E21" s="28">
        <f>SUM(C21:D21)</f>
        <v>467091</v>
      </c>
    </row>
    <row r="22" spans="1:5" ht="12.75">
      <c r="A22" s="38" t="s">
        <v>17</v>
      </c>
      <c r="B22" s="39" t="s">
        <v>18</v>
      </c>
      <c r="C22" s="27"/>
      <c r="D22" s="27"/>
      <c r="E22" s="28"/>
    </row>
    <row r="23" spans="1:5" ht="12.75">
      <c r="A23" s="38"/>
      <c r="B23" s="40" t="s">
        <v>19</v>
      </c>
      <c r="C23" s="41">
        <v>75296</v>
      </c>
      <c r="D23" s="41">
        <v>0</v>
      </c>
      <c r="E23" s="42">
        <f aca="true" t="shared" si="0" ref="E23:E29">SUM(C23:D23)</f>
        <v>75296</v>
      </c>
    </row>
    <row r="24" spans="1:5" ht="12.75">
      <c r="A24" s="38"/>
      <c r="B24" s="43" t="s">
        <v>20</v>
      </c>
      <c r="C24" s="27">
        <v>34485</v>
      </c>
      <c r="D24" s="27">
        <v>0</v>
      </c>
      <c r="E24" s="28">
        <f t="shared" si="0"/>
        <v>34485</v>
      </c>
    </row>
    <row r="25" spans="1:5" ht="12.75">
      <c r="A25" s="38"/>
      <c r="B25" s="43" t="s">
        <v>21</v>
      </c>
      <c r="C25" s="27">
        <v>875</v>
      </c>
      <c r="D25" s="27">
        <v>-875</v>
      </c>
      <c r="E25" s="28">
        <f t="shared" si="0"/>
        <v>0</v>
      </c>
    </row>
    <row r="26" spans="1:5" ht="12.75">
      <c r="A26" s="38"/>
      <c r="B26" s="44" t="s">
        <v>22</v>
      </c>
      <c r="C26" s="27">
        <v>2300</v>
      </c>
      <c r="D26" s="27">
        <v>0</v>
      </c>
      <c r="E26" s="28">
        <f t="shared" si="0"/>
        <v>2300</v>
      </c>
    </row>
    <row r="27" spans="1:5" ht="12.75">
      <c r="A27" s="38"/>
      <c r="B27" s="43" t="s">
        <v>23</v>
      </c>
      <c r="C27" s="27">
        <v>3800</v>
      </c>
      <c r="D27" s="27">
        <v>0</v>
      </c>
      <c r="E27" s="28">
        <f t="shared" si="0"/>
        <v>3800</v>
      </c>
    </row>
    <row r="28" spans="1:5" ht="12.75">
      <c r="A28" s="38"/>
      <c r="B28" s="43" t="s">
        <v>24</v>
      </c>
      <c r="C28" s="27">
        <v>2200</v>
      </c>
      <c r="D28" s="27">
        <v>500</v>
      </c>
      <c r="E28" s="28">
        <f t="shared" si="0"/>
        <v>2700</v>
      </c>
    </row>
    <row r="29" spans="1:5" ht="12.75">
      <c r="A29" s="38"/>
      <c r="B29" s="43" t="s">
        <v>25</v>
      </c>
      <c r="C29" s="27">
        <v>6251</v>
      </c>
      <c r="D29" s="27">
        <v>0</v>
      </c>
      <c r="E29" s="28">
        <f t="shared" si="0"/>
        <v>6251</v>
      </c>
    </row>
    <row r="30" spans="1:5" ht="12.75">
      <c r="A30" s="38"/>
      <c r="B30" s="40" t="s">
        <v>26</v>
      </c>
      <c r="C30" s="41">
        <f>SUM(C31:C33)</f>
        <v>11400</v>
      </c>
      <c r="D30" s="41">
        <f>SUM(D31:D33)</f>
        <v>0</v>
      </c>
      <c r="E30" s="42">
        <f>SUM(E31:E33)</f>
        <v>11400</v>
      </c>
    </row>
    <row r="31" spans="1:5" ht="12.75">
      <c r="A31" s="38"/>
      <c r="B31" s="43" t="s">
        <v>27</v>
      </c>
      <c r="C31" s="27">
        <v>10006</v>
      </c>
      <c r="D31" s="27">
        <v>0</v>
      </c>
      <c r="E31" s="28">
        <f>SUM(C31:D31)</f>
        <v>10006</v>
      </c>
    </row>
    <row r="32" spans="1:5" ht="12.75">
      <c r="A32" s="46"/>
      <c r="B32" s="43" t="s">
        <v>28</v>
      </c>
      <c r="C32" s="27">
        <v>1394</v>
      </c>
      <c r="D32" s="47">
        <v>0</v>
      </c>
      <c r="E32" s="28">
        <f>SUM(C32:D32)</f>
        <v>1394</v>
      </c>
    </row>
    <row r="33" spans="1:5" ht="13.5" thickBot="1">
      <c r="A33" s="48"/>
      <c r="B33" s="128"/>
      <c r="C33" s="68"/>
      <c r="D33" s="100"/>
      <c r="E33" s="101"/>
    </row>
    <row r="39" ht="12.75">
      <c r="B39" t="s">
        <v>29</v>
      </c>
    </row>
    <row r="40" spans="2:4" ht="12.75">
      <c r="B40" t="s">
        <v>30</v>
      </c>
      <c r="D40" t="s">
        <v>31</v>
      </c>
    </row>
    <row r="41" ht="12.75">
      <c r="D41" t="s">
        <v>32</v>
      </c>
    </row>
  </sheetData>
  <sheetProtection/>
  <mergeCells count="3">
    <mergeCell ref="A8:E8"/>
    <mergeCell ref="A12:B12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2020-11-25T12:14:37Z</cp:lastPrinted>
  <dcterms:created xsi:type="dcterms:W3CDTF">1996-10-08T23:32:33Z</dcterms:created>
  <dcterms:modified xsi:type="dcterms:W3CDTF">2020-12-04T13:45:53Z</dcterms:modified>
  <cp:category/>
  <cp:version/>
  <cp:contentType/>
  <cp:contentStatus/>
</cp:coreProperties>
</file>