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44" activeTab="0"/>
  </bookViews>
  <sheets>
    <sheet name="Lisa 1 LV" sheetId="1" r:id="rId1"/>
    <sheet name="Lisa 2 Eesti Põhikool " sheetId="2" r:id="rId2"/>
    <sheet name="Lisa 3 Vanalinna Kool" sheetId="3" r:id="rId3"/>
    <sheet name="Lisa 4 Kannuka Kool" sheetId="4" r:id="rId4"/>
    <sheet name="Lisa 5 Gümnaasium" sheetId="5" r:id="rId5"/>
    <sheet name="Lisa 6 LHA Lootus" sheetId="6" r:id="rId6"/>
  </sheets>
  <definedNames/>
  <calcPr fullCalcOnLoad="1"/>
</workbook>
</file>

<file path=xl/sharedStrings.xml><?xml version="1.0" encoding="utf-8"?>
<sst xmlns="http://schemas.openxmlformats.org/spreadsheetml/2006/main" count="228" uniqueCount="62">
  <si>
    <t xml:space="preserve">                Sillamäe Linnavalitsuse</t>
  </si>
  <si>
    <t xml:space="preserve">Laste Hoolekande Asutuse Lootus 2019. aasta alaeelarve </t>
  </si>
  <si>
    <t>eurodes</t>
  </si>
  <si>
    <t>tunnus</t>
  </si>
  <si>
    <t>kirje nimetus</t>
  </si>
  <si>
    <t>finantseerimis-  eelarve</t>
  </si>
  <si>
    <t>majandamis- eelarve</t>
  </si>
  <si>
    <t>kokku</t>
  </si>
  <si>
    <t>PÕHITEGEVUSE TULUD</t>
  </si>
  <si>
    <t>Tulud kaupade ja teenuste müügist</t>
  </si>
  <si>
    <t>Finantseerimine MTÜ Päikesekiir</t>
  </si>
  <si>
    <t>Finantseerimine MTÜ Päikesekiir (eelmise aasta jääk)</t>
  </si>
  <si>
    <t xml:space="preserve">Finantseerimine linnaeelarvest, annetused (eelmise aasta jääk)  </t>
  </si>
  <si>
    <t>Finantseerimine riigieelarvest (eelmise aasta jääk)</t>
  </si>
  <si>
    <t>PÕHITEGEVUSE KULUD</t>
  </si>
  <si>
    <t>50</t>
  </si>
  <si>
    <t xml:space="preserve">Personalikulud  </t>
  </si>
  <si>
    <t xml:space="preserve">             riigieelarvest</t>
  </si>
  <si>
    <t xml:space="preserve">             MTÜ Päikesekiir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</si>
  <si>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</si>
  <si>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</si>
  <si>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</si>
  <si>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</si>
  <si>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</si>
  <si>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</si>
  <si>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</si>
  <si>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</si>
  <si>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riigieelarvest, sh</t>
  </si>
  <si>
    <t>MTÜ Päikesekiir, sh</t>
  </si>
  <si>
    <t>Tõnis Kalberg</t>
  </si>
  <si>
    <t>linnapea</t>
  </si>
  <si>
    <t>Andrei Ionov</t>
  </si>
  <si>
    <t>linnasekretär</t>
  </si>
  <si>
    <t xml:space="preserve">                14. märtsi 2019. a</t>
  </si>
  <si>
    <t xml:space="preserve">                Lisa 1</t>
  </si>
  <si>
    <t xml:space="preserve">Üüri- ja renditulud </t>
  </si>
  <si>
    <t>Finantseerimine linnaeelarvest</t>
  </si>
  <si>
    <t>Majandamiskulud s.h.</t>
  </si>
  <si>
    <t>60</t>
  </si>
  <si>
    <t>Muud kulud</t>
  </si>
  <si>
    <t xml:space="preserve">                         Sillamäe  Linnavalitsuse  2019. aasta alaeelarve </t>
  </si>
  <si>
    <t xml:space="preserve">                Lisa 3</t>
  </si>
  <si>
    <t>Finantseerimine riigieelarvest</t>
  </si>
  <si>
    <t xml:space="preserve">Personalikulud </t>
  </si>
  <si>
    <t xml:space="preserve">             linnaeelarvest</t>
  </si>
  <si>
    <t xml:space="preserve">          kultuuri ja vaba aja sisustamise kulud                 </t>
  </si>
  <si>
    <t xml:space="preserve">          õppevahendid</t>
  </si>
  <si>
    <t xml:space="preserve">          koolitus</t>
  </si>
  <si>
    <t xml:space="preserve">Sillamäe Eesti Põhikooli 2019. aasta alaeelarve </t>
  </si>
  <si>
    <t xml:space="preserve">                Lisa 4</t>
  </si>
  <si>
    <t>Laekumised  majandustegevusest (inglise keele süvaõpe)</t>
  </si>
  <si>
    <t>Eelmise aasta jääk (inglise keele süvaõpe)</t>
  </si>
  <si>
    <t xml:space="preserve">Sillamäe Vanalinna Kooli 2019. aasta alaeelarve </t>
  </si>
  <si>
    <t xml:space="preserve">                Lisa 5</t>
  </si>
  <si>
    <t>Ruumide majandustulud</t>
  </si>
  <si>
    <t>Laekumised majandustegevusest(inglise keele süvaõpe)</t>
  </si>
  <si>
    <t xml:space="preserve">                Lisa 6</t>
  </si>
  <si>
    <t xml:space="preserve">Sillamäe Gümnaasiumi 2019. aasta alaeelarve </t>
  </si>
  <si>
    <t xml:space="preserve">                Lisa 2</t>
  </si>
  <si>
    <t xml:space="preserve">Sillamäe Kannuka Kooli 2019. aasta alaeelarve </t>
  </si>
  <si>
    <t xml:space="preserve">                korraldusele nr 124</t>
  </si>
  <si>
    <t xml:space="preserve">                korraldusele nr 124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</si>
</sst>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46">
    <xf numFmtId="0" fontId="0" fillId="0" borderId="0" xfId="0" applyAlignment="1">
      <alignment/>
    </xf>
    <xf numFmtId="0" fontId="1" fillId="0" borderId="0" xfId="64" applyFont="1" applyAlignment="1">
      <alignment horizontal="right"/>
      <protection/>
    </xf>
    <xf numFmtId="0" fontId="1" fillId="0" borderId="0" xfId="64" applyFont="1">
      <alignment/>
      <protection/>
    </xf>
    <xf numFmtId="3" fontId="0" fillId="0" borderId="0" xfId="64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64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62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4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6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0" borderId="12" xfId="64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33" borderId="14" xfId="64" applyNumberFormat="1" applyFont="1" applyFill="1" applyBorder="1">
      <alignment/>
      <protection/>
    </xf>
    <xf numFmtId="0" fontId="1" fillId="0" borderId="15" xfId="62" applyFont="1" applyBorder="1" applyAlignment="1">
      <alignment horizontal="right"/>
      <protection/>
    </xf>
    <xf numFmtId="0" fontId="0" fillId="0" borderId="16" xfId="0" applyFont="1" applyBorder="1" applyAlignment="1">
      <alignment horizontal="left"/>
    </xf>
    <xf numFmtId="3" fontId="0" fillId="0" borderId="17" xfId="64" applyNumberFormat="1" applyFont="1" applyFill="1" applyBorder="1">
      <alignment/>
      <protection/>
    </xf>
    <xf numFmtId="3" fontId="0" fillId="0" borderId="18" xfId="64" applyNumberFormat="1" applyFont="1" applyFill="1" applyBorder="1">
      <alignment/>
      <protection/>
    </xf>
    <xf numFmtId="0" fontId="1" fillId="0" borderId="19" xfId="62" applyFont="1" applyBorder="1" applyAlignment="1">
      <alignment horizontal="right"/>
      <protection/>
    </xf>
    <xf numFmtId="3" fontId="0" fillId="0" borderId="20" xfId="64" applyNumberFormat="1" applyFont="1" applyFill="1" applyBorder="1">
      <alignment/>
      <protection/>
    </xf>
    <xf numFmtId="3" fontId="0" fillId="0" borderId="21" xfId="64" applyNumberFormat="1" applyFont="1" applyFill="1" applyBorder="1">
      <alignment/>
      <protection/>
    </xf>
    <xf numFmtId="0" fontId="0" fillId="0" borderId="20" xfId="0" applyFont="1" applyBorder="1" applyAlignment="1">
      <alignment/>
    </xf>
    <xf numFmtId="0" fontId="1" fillId="0" borderId="22" xfId="62" applyFont="1" applyBorder="1" applyAlignment="1">
      <alignment horizontal="left" wrapText="1"/>
      <protection/>
    </xf>
    <xf numFmtId="3" fontId="0" fillId="0" borderId="23" xfId="64" applyNumberFormat="1" applyFont="1" applyFill="1" applyBorder="1">
      <alignment/>
      <protection/>
    </xf>
    <xf numFmtId="3" fontId="6" fillId="33" borderId="24" xfId="64" applyNumberFormat="1" applyFont="1" applyFill="1" applyBorder="1">
      <alignment/>
      <protection/>
    </xf>
    <xf numFmtId="49" fontId="0" fillId="34" borderId="25" xfId="63" applyNumberFormat="1" applyFont="1" applyFill="1" applyBorder="1" applyAlignment="1">
      <alignment horizontal="right"/>
      <protection/>
    </xf>
    <xf numFmtId="0" fontId="0" fillId="34" borderId="26" xfId="63" applyFont="1" applyFill="1" applyBorder="1">
      <alignment/>
      <protection/>
    </xf>
    <xf numFmtId="3" fontId="0" fillId="0" borderId="26" xfId="64" applyNumberFormat="1" applyFont="1" applyFill="1" applyBorder="1">
      <alignment/>
      <protection/>
    </xf>
    <xf numFmtId="49" fontId="0" fillId="34" borderId="19" xfId="63" applyNumberFormat="1" applyFont="1" applyFill="1" applyBorder="1" applyAlignment="1">
      <alignment horizontal="right"/>
      <protection/>
    </xf>
    <xf numFmtId="0" fontId="0" fillId="34" borderId="20" xfId="63" applyFont="1" applyFill="1" applyBorder="1">
      <alignment/>
      <protection/>
    </xf>
    <xf numFmtId="0" fontId="0" fillId="34" borderId="20" xfId="63" applyFont="1" applyFill="1" applyBorder="1" applyAlignment="1">
      <alignment horizontal="left"/>
      <protection/>
    </xf>
    <xf numFmtId="0" fontId="7" fillId="0" borderId="20" xfId="63" applyFont="1" applyFill="1" applyBorder="1">
      <alignment/>
      <protection/>
    </xf>
    <xf numFmtId="3" fontId="7" fillId="0" borderId="20" xfId="64" applyNumberFormat="1" applyFont="1" applyFill="1" applyBorder="1">
      <alignment/>
      <protection/>
    </xf>
    <xf numFmtId="3" fontId="7" fillId="0" borderId="21" xfId="64" applyNumberFormat="1" applyFont="1" applyFill="1" applyBorder="1">
      <alignment/>
      <protection/>
    </xf>
    <xf numFmtId="0" fontId="0" fillId="0" borderId="20" xfId="63" applyFont="1" applyFill="1" applyBorder="1">
      <alignment/>
      <protection/>
    </xf>
    <xf numFmtId="0" fontId="1" fillId="0" borderId="22" xfId="55" applyFont="1" applyFill="1" applyBorder="1">
      <alignment/>
      <protection/>
    </xf>
    <xf numFmtId="49" fontId="0" fillId="34" borderId="27" xfId="63" applyNumberFormat="1" applyFont="1" applyFill="1" applyBorder="1" applyAlignment="1">
      <alignment horizontal="right"/>
      <protection/>
    </xf>
    <xf numFmtId="0" fontId="7" fillId="34" borderId="20" xfId="63" applyFont="1" applyFill="1" applyBorder="1">
      <alignment/>
      <protection/>
    </xf>
    <xf numFmtId="3" fontId="7" fillId="0" borderId="28" xfId="64" applyNumberFormat="1" applyFont="1" applyFill="1" applyBorder="1">
      <alignment/>
      <protection/>
    </xf>
    <xf numFmtId="3" fontId="0" fillId="0" borderId="28" xfId="64" applyNumberFormat="1" applyFont="1" applyFill="1" applyBorder="1">
      <alignment/>
      <protection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63" applyFont="1" applyFill="1" applyBorder="1">
      <alignment/>
      <protection/>
    </xf>
    <xf numFmtId="3" fontId="0" fillId="0" borderId="32" xfId="64" applyNumberFormat="1" applyFont="1" applyFill="1" applyBorder="1">
      <alignment/>
      <protection/>
    </xf>
    <xf numFmtId="0" fontId="5" fillId="0" borderId="33" xfId="62" applyFont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2" fontId="6" fillId="0" borderId="14" xfId="64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33" borderId="35" xfId="62" applyFont="1" applyFill="1" applyBorder="1" applyAlignment="1">
      <alignment horizontal="left"/>
      <protection/>
    </xf>
    <xf numFmtId="0" fontId="5" fillId="33" borderId="36" xfId="62" applyFont="1" applyFill="1" applyBorder="1" applyAlignment="1">
      <alignment horizontal="left"/>
      <protection/>
    </xf>
    <xf numFmtId="3" fontId="0" fillId="0" borderId="28" xfId="64" applyNumberFormat="1" applyFont="1" applyBorder="1">
      <alignment/>
      <protection/>
    </xf>
    <xf numFmtId="49" fontId="0" fillId="34" borderId="15" xfId="63" applyNumberFormat="1" applyFont="1" applyFill="1" applyBorder="1" applyAlignment="1">
      <alignment horizontal="right"/>
      <protection/>
    </xf>
    <xf numFmtId="0" fontId="0" fillId="34" borderId="17" xfId="63" applyFont="1" applyFill="1" applyBorder="1">
      <alignment/>
      <protection/>
    </xf>
    <xf numFmtId="3" fontId="0" fillId="0" borderId="17" xfId="64" applyNumberFormat="1" applyFont="1" applyBorder="1">
      <alignment/>
      <protection/>
    </xf>
    <xf numFmtId="3" fontId="0" fillId="0" borderId="18" xfId="64" applyNumberFormat="1" applyFont="1" applyBorder="1">
      <alignment/>
      <protection/>
    </xf>
    <xf numFmtId="3" fontId="0" fillId="0" borderId="20" xfId="64" applyNumberFormat="1" applyFont="1" applyBorder="1">
      <alignment/>
      <protection/>
    </xf>
    <xf numFmtId="3" fontId="0" fillId="0" borderId="21" xfId="64" applyNumberFormat="1" applyFont="1" applyBorder="1">
      <alignment/>
      <protection/>
    </xf>
    <xf numFmtId="49" fontId="0" fillId="34" borderId="29" xfId="63" applyNumberFormat="1" applyFont="1" applyFill="1" applyBorder="1" applyAlignment="1">
      <alignment horizontal="right"/>
      <protection/>
    </xf>
    <xf numFmtId="0" fontId="1" fillId="34" borderId="37" xfId="55" applyFont="1" applyFill="1" applyBorder="1">
      <alignment/>
      <protection/>
    </xf>
    <xf numFmtId="3" fontId="0" fillId="0" borderId="30" xfId="64" applyNumberFormat="1" applyFont="1" applyFill="1" applyBorder="1">
      <alignment/>
      <protection/>
    </xf>
    <xf numFmtId="3" fontId="0" fillId="0" borderId="30" xfId="64" applyNumberFormat="1" applyFont="1" applyBorder="1">
      <alignment/>
      <protection/>
    </xf>
    <xf numFmtId="3" fontId="0" fillId="0" borderId="31" xfId="64" applyNumberFormat="1" applyFont="1" applyBorder="1">
      <alignment/>
      <protection/>
    </xf>
    <xf numFmtId="0" fontId="0" fillId="0" borderId="0" xfId="0" applyFill="1" applyBorder="1" applyAlignment="1">
      <alignment/>
    </xf>
    <xf numFmtId="0" fontId="1" fillId="0" borderId="25" xfId="62" applyFont="1" applyBorder="1" applyAlignment="1">
      <alignment horizontal="right"/>
      <protection/>
    </xf>
    <xf numFmtId="0" fontId="0" fillId="0" borderId="38" xfId="0" applyFont="1" applyBorder="1" applyAlignment="1">
      <alignment horizontal="left"/>
    </xf>
    <xf numFmtId="3" fontId="0" fillId="0" borderId="26" xfId="64" applyNumberFormat="1" applyFont="1" applyBorder="1">
      <alignment/>
      <protection/>
    </xf>
    <xf numFmtId="3" fontId="0" fillId="0" borderId="23" xfId="64" applyNumberFormat="1" applyFont="1" applyBorder="1">
      <alignment/>
      <protection/>
    </xf>
    <xf numFmtId="0" fontId="0" fillId="34" borderId="28" xfId="63" applyFont="1" applyFill="1" applyBorder="1">
      <alignment/>
      <protection/>
    </xf>
    <xf numFmtId="0" fontId="1" fillId="0" borderId="22" xfId="62" applyFont="1" applyBorder="1" applyAlignment="1">
      <alignment horizontal="left"/>
      <protection/>
    </xf>
    <xf numFmtId="0" fontId="1" fillId="0" borderId="27" xfId="62" applyFont="1" applyBorder="1" applyAlignment="1">
      <alignment horizontal="right"/>
      <protection/>
    </xf>
    <xf numFmtId="0" fontId="1" fillId="0" borderId="39" xfId="62" applyFont="1" applyBorder="1" applyAlignment="1">
      <alignment horizontal="left"/>
      <protection/>
    </xf>
    <xf numFmtId="3" fontId="0" fillId="0" borderId="40" xfId="64" applyNumberFormat="1" applyFont="1" applyBorder="1">
      <alignment/>
      <protection/>
    </xf>
    <xf numFmtId="3" fontId="7" fillId="0" borderId="20" xfId="64" applyNumberFormat="1" applyFont="1" applyFill="1" applyBorder="1">
      <alignment/>
      <protection/>
    </xf>
    <xf numFmtId="3" fontId="7" fillId="0" borderId="21" xfId="64" applyNumberFormat="1" applyFont="1" applyFill="1" applyBorder="1">
      <alignment/>
      <protection/>
    </xf>
    <xf numFmtId="3" fontId="7" fillId="0" borderId="22" xfId="64" applyNumberFormat="1" applyFont="1" applyFill="1" applyBorder="1">
      <alignment/>
      <protection/>
    </xf>
    <xf numFmtId="0" fontId="5" fillId="0" borderId="19" xfId="62" applyFont="1" applyBorder="1" applyAlignment="1">
      <alignment horizontal="left"/>
      <protection/>
    </xf>
    <xf numFmtId="3" fontId="0" fillId="0" borderId="20" xfId="0" applyNumberFormat="1" applyFont="1" applyFill="1" applyBorder="1" applyAlignment="1">
      <alignment/>
    </xf>
    <xf numFmtId="0" fontId="1" fillId="0" borderId="29" xfId="64" applyFont="1" applyBorder="1" applyAlignment="1">
      <alignment horizontal="right"/>
      <protection/>
    </xf>
    <xf numFmtId="0" fontId="0" fillId="0" borderId="30" xfId="63" applyFont="1" applyFill="1" applyBorder="1">
      <alignment/>
      <protection/>
    </xf>
    <xf numFmtId="3" fontId="0" fillId="0" borderId="30" xfId="0" applyNumberFormat="1" applyFont="1" applyFill="1" applyBorder="1" applyAlignment="1">
      <alignment/>
    </xf>
    <xf numFmtId="3" fontId="0" fillId="0" borderId="31" xfId="64" applyNumberFormat="1" applyFont="1" applyFill="1" applyBorder="1">
      <alignment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20" xfId="63" applyFont="1" applyFill="1" applyBorder="1" applyAlignment="1">
      <alignment wrapText="1"/>
      <protection/>
    </xf>
    <xf numFmtId="49" fontId="0" fillId="34" borderId="41" xfId="63" applyNumberFormat="1" applyFont="1" applyFill="1" applyBorder="1" applyAlignment="1">
      <alignment horizontal="right"/>
      <protection/>
    </xf>
    <xf numFmtId="3" fontId="0" fillId="0" borderId="42" xfId="64" applyNumberFormat="1" applyFont="1" applyBorder="1">
      <alignment/>
      <protection/>
    </xf>
    <xf numFmtId="3" fontId="0" fillId="0" borderId="43" xfId="64" applyNumberFormat="1" applyFont="1" applyBorder="1">
      <alignment/>
      <protection/>
    </xf>
    <xf numFmtId="49" fontId="0" fillId="34" borderId="44" xfId="63" applyNumberFormat="1" applyFont="1" applyFill="1" applyBorder="1" applyAlignment="1">
      <alignment horizontal="right"/>
      <protection/>
    </xf>
    <xf numFmtId="3" fontId="0" fillId="0" borderId="45" xfId="64" applyNumberFormat="1" applyFont="1" applyFill="1" applyBorder="1">
      <alignment/>
      <protection/>
    </xf>
    <xf numFmtId="3" fontId="0" fillId="0" borderId="20" xfId="63" applyNumberFormat="1" applyFont="1" applyFill="1" applyBorder="1">
      <alignment/>
      <protection/>
    </xf>
    <xf numFmtId="3" fontId="0" fillId="0" borderId="46" xfId="64" applyNumberFormat="1" applyFont="1" applyFill="1" applyBorder="1">
      <alignment/>
      <protection/>
    </xf>
    <xf numFmtId="3" fontId="7" fillId="0" borderId="45" xfId="64" applyNumberFormat="1" applyFont="1" applyFill="1" applyBorder="1">
      <alignment/>
      <protection/>
    </xf>
    <xf numFmtId="3" fontId="7" fillId="0" borderId="46" xfId="64" applyNumberFormat="1" applyFont="1" applyFill="1" applyBorder="1">
      <alignment/>
      <protection/>
    </xf>
    <xf numFmtId="3" fontId="0" fillId="0" borderId="46" xfId="64" applyNumberFormat="1" applyFont="1" applyFill="1" applyBorder="1">
      <alignment/>
      <protection/>
    </xf>
    <xf numFmtId="0" fontId="1" fillId="0" borderId="20" xfId="55" applyFont="1" applyFill="1" applyBorder="1">
      <alignment/>
      <protection/>
    </xf>
    <xf numFmtId="0" fontId="5" fillId="0" borderId="44" xfId="62" applyFont="1" applyBorder="1" applyAlignment="1">
      <alignment horizontal="left"/>
      <protection/>
    </xf>
    <xf numFmtId="0" fontId="1" fillId="0" borderId="47" xfId="64" applyFont="1" applyBorder="1" applyAlignment="1">
      <alignment horizontal="right"/>
      <protection/>
    </xf>
    <xf numFmtId="0" fontId="0" fillId="0" borderId="48" xfId="63" applyFont="1" applyFill="1" applyBorder="1">
      <alignment/>
      <protection/>
    </xf>
    <xf numFmtId="3" fontId="0" fillId="0" borderId="49" xfId="64" applyNumberFormat="1" applyFont="1" applyFill="1" applyBorder="1">
      <alignment/>
      <protection/>
    </xf>
    <xf numFmtId="3" fontId="0" fillId="0" borderId="48" xfId="0" applyNumberFormat="1" applyFont="1" applyFill="1" applyBorder="1" applyAlignment="1">
      <alignment/>
    </xf>
    <xf numFmtId="3" fontId="0" fillId="0" borderId="50" xfId="64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15" xfId="62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2" fontId="6" fillId="0" borderId="17" xfId="64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33" borderId="20" xfId="64" applyNumberFormat="1" applyFont="1" applyFill="1" applyBorder="1">
      <alignment/>
      <protection/>
    </xf>
    <xf numFmtId="3" fontId="6" fillId="33" borderId="21" xfId="64" applyNumberFormat="1" applyFont="1" applyFill="1" applyBorder="1">
      <alignment/>
      <protection/>
    </xf>
    <xf numFmtId="0" fontId="0" fillId="0" borderId="22" xfId="0" applyFont="1" applyBorder="1" applyAlignment="1">
      <alignment horizontal="left"/>
    </xf>
    <xf numFmtId="3" fontId="6" fillId="0" borderId="21" xfId="64" applyNumberFormat="1" applyFont="1" applyFill="1" applyBorder="1">
      <alignment/>
      <protection/>
    </xf>
    <xf numFmtId="0" fontId="1" fillId="0" borderId="30" xfId="64" applyFont="1" applyBorder="1">
      <alignment/>
      <protection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1" fillId="0" borderId="52" xfId="62" applyFont="1" applyBorder="1" applyAlignment="1">
      <alignment horizontal="right"/>
      <protection/>
    </xf>
    <xf numFmtId="0" fontId="1" fillId="0" borderId="0" xfId="62" applyFont="1" applyBorder="1" applyAlignment="1">
      <alignment horizontal="right"/>
      <protection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/>
    </xf>
    <xf numFmtId="0" fontId="5" fillId="0" borderId="53" xfId="62" applyFont="1" applyBorder="1" applyAlignment="1">
      <alignment horizontal="center"/>
      <protection/>
    </xf>
    <xf numFmtId="3" fontId="0" fillId="0" borderId="32" xfId="64" applyNumberFormat="1" applyFont="1" applyBorder="1">
      <alignment/>
      <protection/>
    </xf>
    <xf numFmtId="3" fontId="0" fillId="0" borderId="54" xfId="64" applyNumberFormat="1" applyFont="1" applyFill="1" applyBorder="1">
      <alignment/>
      <protection/>
    </xf>
    <xf numFmtId="0" fontId="5" fillId="0" borderId="44" xfId="62" applyFont="1" applyBorder="1" applyAlignment="1">
      <alignment horizontal="center"/>
      <protection/>
    </xf>
    <xf numFmtId="0" fontId="1" fillId="0" borderId="20" xfId="62" applyFont="1" applyFill="1" applyBorder="1" applyAlignment="1">
      <alignment horizontal="left"/>
      <protection/>
    </xf>
    <xf numFmtId="0" fontId="1" fillId="0" borderId="48" xfId="62" applyFont="1" applyFill="1" applyBorder="1" applyAlignment="1">
      <alignment horizontal="left"/>
      <protection/>
    </xf>
    <xf numFmtId="0" fontId="3" fillId="0" borderId="0" xfId="62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33" xfId="62" applyFont="1" applyFill="1" applyBorder="1" applyAlignment="1">
      <alignment horizontal="left"/>
      <protection/>
    </xf>
    <xf numFmtId="0" fontId="0" fillId="33" borderId="34" xfId="0" applyFont="1" applyFill="1" applyBorder="1" applyAlignment="1">
      <alignment horizontal="left"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33" borderId="19" xfId="62" applyFont="1" applyFill="1" applyBorder="1" applyAlignment="1">
      <alignment horizontal="left"/>
      <protection/>
    </xf>
    <xf numFmtId="0" fontId="0" fillId="33" borderId="22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2003-30.01" xfId="62"/>
    <cellStyle name="Обычный_2005.a.PROJEKT-1 lugemine" xfId="63"/>
    <cellStyle name="Обычный_Kolide eelarve arvustu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7.140625" style="0" customWidth="1"/>
    <col min="2" max="2" width="30.7109375" style="0" customWidth="1"/>
    <col min="3" max="3" width="14.28125" style="0" customWidth="1"/>
    <col min="4" max="4" width="13.00390625" style="0" customWidth="1"/>
    <col min="5" max="5" width="12.140625" style="0" customWidth="1"/>
  </cols>
  <sheetData>
    <row r="1" spans="1:5" ht="12.75">
      <c r="A1" s="1"/>
      <c r="B1" s="2"/>
      <c r="C1" s="3" t="s">
        <v>34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61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">
      <c r="A7" s="89"/>
      <c r="B7" s="89" t="s">
        <v>40</v>
      </c>
      <c r="C7" s="89"/>
      <c r="D7" s="89"/>
      <c r="E7" s="7"/>
    </row>
    <row r="8" spans="1:5" ht="1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2</v>
      </c>
    </row>
    <row r="10" spans="1:5" ht="27" thickBot="1">
      <c r="A10" s="51" t="s">
        <v>3</v>
      </c>
      <c r="B10" s="52" t="s">
        <v>4</v>
      </c>
      <c r="C10" s="53" t="s">
        <v>5</v>
      </c>
      <c r="D10" s="54" t="s">
        <v>6</v>
      </c>
      <c r="E10" s="55" t="s">
        <v>7</v>
      </c>
    </row>
    <row r="11" spans="1:5" ht="13.5" thickBot="1">
      <c r="A11" s="56" t="s">
        <v>8</v>
      </c>
      <c r="B11" s="57"/>
      <c r="C11" s="19">
        <f>SUM(C12:C12)</f>
        <v>996904</v>
      </c>
      <c r="D11" s="19">
        <f>D12</f>
        <v>0</v>
      </c>
      <c r="E11" s="30">
        <f>SUM(C11:D11)</f>
        <v>996904</v>
      </c>
    </row>
    <row r="12" spans="1:5" ht="12.75">
      <c r="A12" s="133"/>
      <c r="B12" s="134" t="s">
        <v>36</v>
      </c>
      <c r="C12" s="25">
        <v>996904</v>
      </c>
      <c r="D12" s="63">
        <v>0</v>
      </c>
      <c r="E12" s="26">
        <f>SUM(C12:D12)</f>
        <v>996904</v>
      </c>
    </row>
    <row r="13" spans="1:5" ht="13.5" thickBot="1">
      <c r="A13" s="130"/>
      <c r="B13" s="135"/>
      <c r="C13" s="50"/>
      <c r="D13" s="131"/>
      <c r="E13" s="132"/>
    </row>
    <row r="14" spans="1:5" ht="13.5" thickBot="1">
      <c r="A14" s="56" t="s">
        <v>14</v>
      </c>
      <c r="B14" s="57"/>
      <c r="C14" s="19">
        <f>C15+C16+C22</f>
        <v>996904</v>
      </c>
      <c r="D14" s="19">
        <f>SUM(D15:D16)</f>
        <v>0</v>
      </c>
      <c r="E14" s="30">
        <f>SUM(C14:D14)</f>
        <v>996904</v>
      </c>
    </row>
    <row r="15" spans="1:5" ht="12.75">
      <c r="A15" s="59" t="s">
        <v>15</v>
      </c>
      <c r="B15" s="60" t="s">
        <v>16</v>
      </c>
      <c r="C15" s="22">
        <v>849300</v>
      </c>
      <c r="D15" s="61">
        <v>0</v>
      </c>
      <c r="E15" s="62">
        <f aca="true" t="shared" si="0" ref="E15:E22">SUM(C15:D15)</f>
        <v>849300</v>
      </c>
    </row>
    <row r="16" spans="1:5" ht="12.75">
      <c r="A16" s="34" t="s">
        <v>19</v>
      </c>
      <c r="B16" s="35" t="s">
        <v>37</v>
      </c>
      <c r="C16" s="25">
        <v>145604</v>
      </c>
      <c r="D16" s="63">
        <v>0</v>
      </c>
      <c r="E16" s="64">
        <f t="shared" si="0"/>
        <v>145604</v>
      </c>
    </row>
    <row r="17" spans="1:5" ht="12.75">
      <c r="A17" s="34"/>
      <c r="B17" s="40" t="s">
        <v>22</v>
      </c>
      <c r="C17" s="25">
        <v>16726</v>
      </c>
      <c r="D17" s="25">
        <v>0</v>
      </c>
      <c r="E17" s="26">
        <f t="shared" si="0"/>
        <v>16726</v>
      </c>
    </row>
    <row r="18" spans="1:5" ht="12.75">
      <c r="A18" s="34"/>
      <c r="B18" s="40" t="s">
        <v>23</v>
      </c>
      <c r="C18" s="25">
        <v>15700</v>
      </c>
      <c r="D18" s="25">
        <v>0</v>
      </c>
      <c r="E18" s="26">
        <f t="shared" si="0"/>
        <v>15700</v>
      </c>
    </row>
    <row r="19" spans="1:5" ht="12.75">
      <c r="A19" s="34"/>
      <c r="B19" s="41" t="s">
        <v>24</v>
      </c>
      <c r="C19" s="25">
        <v>19735</v>
      </c>
      <c r="D19" s="25">
        <v>0</v>
      </c>
      <c r="E19" s="26">
        <f t="shared" si="0"/>
        <v>19735</v>
      </c>
    </row>
    <row r="20" spans="1:5" ht="12.75">
      <c r="A20" s="34"/>
      <c r="B20" s="40" t="s">
        <v>25</v>
      </c>
      <c r="C20" s="25">
        <v>10250</v>
      </c>
      <c r="D20" s="25">
        <v>0</v>
      </c>
      <c r="E20" s="26">
        <f t="shared" si="0"/>
        <v>10250</v>
      </c>
    </row>
    <row r="21" spans="1:5" ht="12.75">
      <c r="A21" s="34"/>
      <c r="B21" s="40" t="s">
        <v>26</v>
      </c>
      <c r="C21" s="25">
        <v>5500</v>
      </c>
      <c r="D21" s="25">
        <v>0</v>
      </c>
      <c r="E21" s="26">
        <f t="shared" si="0"/>
        <v>5500</v>
      </c>
    </row>
    <row r="22" spans="1:5" ht="13.5" thickBot="1">
      <c r="A22" s="65" t="s">
        <v>38</v>
      </c>
      <c r="B22" s="66" t="s">
        <v>39</v>
      </c>
      <c r="C22" s="67">
        <v>2000</v>
      </c>
      <c r="D22" s="68">
        <v>0</v>
      </c>
      <c r="E22" s="69">
        <f t="shared" si="0"/>
        <v>2000</v>
      </c>
    </row>
    <row r="28" ht="12.75">
      <c r="B28" t="s">
        <v>29</v>
      </c>
    </row>
    <row r="29" spans="2:4" ht="12.75">
      <c r="B29" t="s">
        <v>30</v>
      </c>
      <c r="D29" t="s">
        <v>31</v>
      </c>
    </row>
    <row r="30" ht="12.75">
      <c r="D30" t="s">
        <v>32</v>
      </c>
    </row>
    <row r="33" spans="1:6" ht="12.75">
      <c r="A33" s="70"/>
      <c r="B33" s="70"/>
      <c r="C33" s="70"/>
      <c r="D33" s="70"/>
      <c r="E33" s="70"/>
      <c r="F33" s="7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37.7109375" style="0" customWidth="1"/>
    <col min="3" max="3" width="13.8515625" style="0" customWidth="1"/>
    <col min="4" max="4" width="12.28125" style="0" customWidth="1"/>
  </cols>
  <sheetData>
    <row r="1" spans="1:5" ht="12.75">
      <c r="A1" s="1"/>
      <c r="B1" s="2"/>
      <c r="C1" s="3" t="s">
        <v>58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5"/>
      <c r="D6" s="6"/>
      <c r="E6" s="6"/>
    </row>
    <row r="7" spans="1:5" ht="15">
      <c r="A7" s="136" t="s">
        <v>48</v>
      </c>
      <c r="B7" s="137"/>
      <c r="C7" s="138"/>
      <c r="D7" s="138"/>
      <c r="E7" s="138"/>
    </row>
    <row r="8" spans="1:5" ht="1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2</v>
      </c>
    </row>
    <row r="10" spans="1:5" ht="27" thickBot="1">
      <c r="A10" s="14" t="s">
        <v>3</v>
      </c>
      <c r="B10" s="15" t="s">
        <v>4</v>
      </c>
      <c r="C10" s="16" t="s">
        <v>5</v>
      </c>
      <c r="D10" s="17" t="s">
        <v>6</v>
      </c>
      <c r="E10" s="18" t="s">
        <v>7</v>
      </c>
    </row>
    <row r="11" spans="1:5" ht="13.5" thickBot="1">
      <c r="A11" s="139" t="s">
        <v>8</v>
      </c>
      <c r="B11" s="140"/>
      <c r="C11" s="19">
        <f>SUM(C12:C15)</f>
        <v>508023</v>
      </c>
      <c r="D11" s="19">
        <f>SUM(D12:D15)</f>
        <v>1500</v>
      </c>
      <c r="E11" s="30">
        <f>SUM(E12:E15)</f>
        <v>509523</v>
      </c>
    </row>
    <row r="12" spans="1:5" ht="12.75">
      <c r="A12" s="71">
        <v>32</v>
      </c>
      <c r="B12" s="72" t="s">
        <v>9</v>
      </c>
      <c r="C12" s="73">
        <v>0</v>
      </c>
      <c r="D12" s="73">
        <v>0</v>
      </c>
      <c r="E12" s="74">
        <f>SUM(C12:D12)</f>
        <v>0</v>
      </c>
    </row>
    <row r="13" spans="1:5" ht="12.75">
      <c r="A13" s="24">
        <v>3233</v>
      </c>
      <c r="B13" s="75" t="s">
        <v>35</v>
      </c>
      <c r="C13" s="25">
        <v>0</v>
      </c>
      <c r="D13" s="25">
        <v>1500</v>
      </c>
      <c r="E13" s="26">
        <f>SUM(C13:D13)</f>
        <v>1500</v>
      </c>
    </row>
    <row r="14" spans="1:5" ht="12.75">
      <c r="A14" s="24"/>
      <c r="B14" s="76" t="s">
        <v>36</v>
      </c>
      <c r="C14" s="25">
        <v>147317</v>
      </c>
      <c r="D14" s="25">
        <v>0</v>
      </c>
      <c r="E14" s="26">
        <f>SUM(C14:D14)</f>
        <v>147317</v>
      </c>
    </row>
    <row r="15" spans="1:5" ht="12.75">
      <c r="A15" s="24"/>
      <c r="B15" s="76" t="s">
        <v>42</v>
      </c>
      <c r="C15" s="25">
        <v>360706</v>
      </c>
      <c r="D15" s="25">
        <v>0</v>
      </c>
      <c r="E15" s="26">
        <f>SUM(C15:D15)</f>
        <v>360706</v>
      </c>
    </row>
    <row r="16" spans="1:5" ht="13.5" thickBot="1">
      <c r="A16" s="77"/>
      <c r="B16" s="78"/>
      <c r="C16" s="58"/>
      <c r="D16" s="58"/>
      <c r="E16" s="79"/>
    </row>
    <row r="17" spans="1:5" ht="13.5" thickBot="1">
      <c r="A17" s="139" t="s">
        <v>14</v>
      </c>
      <c r="B17" s="140"/>
      <c r="C17" s="19">
        <f>SUM(C19,C20,C22,C29,)</f>
        <v>508023</v>
      </c>
      <c r="D17" s="19">
        <f>SUM(D19,D20,D22,D29,)</f>
        <v>1500</v>
      </c>
      <c r="E17" s="30">
        <f>SUM(E19,E20,E22,E29,)</f>
        <v>509523</v>
      </c>
    </row>
    <row r="18" spans="1:5" ht="12.75">
      <c r="A18" s="59" t="s">
        <v>15</v>
      </c>
      <c r="B18" s="60" t="s">
        <v>43</v>
      </c>
      <c r="C18" s="61"/>
      <c r="D18" s="61"/>
      <c r="E18" s="62"/>
    </row>
    <row r="19" spans="1:5" ht="12.75">
      <c r="A19" s="34"/>
      <c r="B19" s="35" t="s">
        <v>44</v>
      </c>
      <c r="C19" s="25">
        <v>90469</v>
      </c>
      <c r="D19" s="25">
        <v>0</v>
      </c>
      <c r="E19" s="26">
        <f>SUM(C19:D19)</f>
        <v>90469</v>
      </c>
    </row>
    <row r="20" spans="1:5" ht="12.75">
      <c r="A20" s="34"/>
      <c r="B20" s="35" t="s">
        <v>17</v>
      </c>
      <c r="C20" s="25">
        <v>353657</v>
      </c>
      <c r="D20" s="25">
        <v>0</v>
      </c>
      <c r="E20" s="26">
        <f>SUM(C20:D20)</f>
        <v>353657</v>
      </c>
    </row>
    <row r="21" spans="1:5" ht="12.75">
      <c r="A21" s="34" t="s">
        <v>19</v>
      </c>
      <c r="B21" s="35" t="s">
        <v>20</v>
      </c>
      <c r="C21" s="25"/>
      <c r="D21" s="25"/>
      <c r="E21" s="26"/>
    </row>
    <row r="22" spans="1:5" ht="12.75">
      <c r="A22" s="34"/>
      <c r="B22" s="43" t="s">
        <v>21</v>
      </c>
      <c r="C22" s="80">
        <v>56848</v>
      </c>
      <c r="D22" s="80">
        <v>1500</v>
      </c>
      <c r="E22" s="81">
        <f aca="true" t="shared" si="0" ref="E22:E28">SUM(C22:D22)</f>
        <v>58348</v>
      </c>
    </row>
    <row r="23" spans="1:5" ht="12.75">
      <c r="A23" s="34"/>
      <c r="B23" s="40" t="s">
        <v>22</v>
      </c>
      <c r="C23" s="25">
        <v>26432</v>
      </c>
      <c r="D23" s="25">
        <v>1500</v>
      </c>
      <c r="E23" s="26">
        <f t="shared" si="0"/>
        <v>27932</v>
      </c>
    </row>
    <row r="24" spans="1:5" ht="12.75">
      <c r="A24" s="34"/>
      <c r="B24" s="40" t="s">
        <v>23</v>
      </c>
      <c r="C24" s="25">
        <v>1000</v>
      </c>
      <c r="D24" s="25">
        <v>0</v>
      </c>
      <c r="E24" s="26">
        <f t="shared" si="0"/>
        <v>1000</v>
      </c>
    </row>
    <row r="25" spans="1:5" ht="12.75">
      <c r="A25" s="34"/>
      <c r="B25" s="41" t="s">
        <v>24</v>
      </c>
      <c r="C25" s="25">
        <v>11200</v>
      </c>
      <c r="D25" s="25">
        <v>0</v>
      </c>
      <c r="E25" s="26">
        <f t="shared" si="0"/>
        <v>11200</v>
      </c>
    </row>
    <row r="26" spans="1:5" ht="12.75">
      <c r="A26" s="34"/>
      <c r="B26" s="40" t="s">
        <v>25</v>
      </c>
      <c r="C26" s="25">
        <v>1000</v>
      </c>
      <c r="D26" s="25">
        <v>0</v>
      </c>
      <c r="E26" s="26">
        <f t="shared" si="0"/>
        <v>1000</v>
      </c>
    </row>
    <row r="27" spans="1:5" ht="12.75">
      <c r="A27" s="34"/>
      <c r="B27" s="40" t="s">
        <v>26</v>
      </c>
      <c r="C27" s="25">
        <v>1000</v>
      </c>
      <c r="D27" s="25">
        <v>0</v>
      </c>
      <c r="E27" s="26">
        <f t="shared" si="0"/>
        <v>1000</v>
      </c>
    </row>
    <row r="28" spans="1:5" ht="12.75">
      <c r="A28" s="34"/>
      <c r="B28" s="40" t="s">
        <v>45</v>
      </c>
      <c r="C28" s="25">
        <v>2000</v>
      </c>
      <c r="D28" s="25">
        <v>0</v>
      </c>
      <c r="E28" s="26">
        <f t="shared" si="0"/>
        <v>2000</v>
      </c>
    </row>
    <row r="29" spans="1:5" ht="12.75">
      <c r="A29" s="34"/>
      <c r="B29" s="43" t="s">
        <v>27</v>
      </c>
      <c r="C29" s="82">
        <f>SUM(C30:C31)</f>
        <v>7049</v>
      </c>
      <c r="D29" s="80">
        <v>0</v>
      </c>
      <c r="E29" s="81">
        <f>SUM(E30:E31)</f>
        <v>7049</v>
      </c>
    </row>
    <row r="30" spans="1:5" ht="12.75">
      <c r="A30" s="34"/>
      <c r="B30" s="40" t="s">
        <v>46</v>
      </c>
      <c r="C30" s="25">
        <v>5247</v>
      </c>
      <c r="D30" s="25">
        <v>0</v>
      </c>
      <c r="E30" s="26">
        <f>SUM(C30:D30)</f>
        <v>5247</v>
      </c>
    </row>
    <row r="31" spans="1:5" ht="12.75">
      <c r="A31" s="83"/>
      <c r="B31" s="40" t="s">
        <v>47</v>
      </c>
      <c r="C31" s="25">
        <v>1802</v>
      </c>
      <c r="D31" s="84">
        <v>0</v>
      </c>
      <c r="E31" s="26">
        <f>SUM(C31:D31)</f>
        <v>1802</v>
      </c>
    </row>
    <row r="32" spans="1:5" ht="13.5" thickBot="1">
      <c r="A32" s="85"/>
      <c r="B32" s="86"/>
      <c r="C32" s="67"/>
      <c r="D32" s="87"/>
      <c r="E32" s="88"/>
    </row>
    <row r="37" ht="12.75">
      <c r="B37" t="s">
        <v>29</v>
      </c>
    </row>
    <row r="38" spans="2:4" ht="12.75">
      <c r="B38" t="s">
        <v>30</v>
      </c>
      <c r="D38" t="s">
        <v>31</v>
      </c>
    </row>
    <row r="39" ht="12.75">
      <c r="D39" t="s">
        <v>32</v>
      </c>
    </row>
  </sheetData>
  <sheetProtection/>
  <mergeCells count="3">
    <mergeCell ref="A7:E7"/>
    <mergeCell ref="A11:B1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28125" style="0" customWidth="1"/>
    <col min="2" max="2" width="37.421875" style="0" customWidth="1"/>
    <col min="3" max="3" width="14.00390625" style="0" customWidth="1"/>
    <col min="4" max="4" width="12.28125" style="0" customWidth="1"/>
  </cols>
  <sheetData>
    <row r="1" spans="1:5" ht="12.75">
      <c r="A1" s="1"/>
      <c r="B1" s="2"/>
      <c r="C1" s="3" t="s">
        <v>41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">
      <c r="A7" s="141" t="s">
        <v>52</v>
      </c>
      <c r="B7" s="142"/>
      <c r="C7" s="143"/>
      <c r="D7" s="143"/>
      <c r="E7" s="143"/>
    </row>
    <row r="8" spans="1:5" ht="15">
      <c r="A8" s="89"/>
      <c r="B8" s="90"/>
      <c r="C8" s="91"/>
      <c r="D8" s="91"/>
      <c r="E8" s="91"/>
    </row>
    <row r="9" spans="1:5" ht="1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7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39" t="s">
        <v>8</v>
      </c>
      <c r="B12" s="140"/>
      <c r="C12" s="19">
        <f>SUM(C13:C18)</f>
        <v>1358461</v>
      </c>
      <c r="D12" s="19">
        <f>SUM(D13:D18)</f>
        <v>138195</v>
      </c>
      <c r="E12" s="30">
        <f>SUM(E13:E18)</f>
        <v>1496656</v>
      </c>
    </row>
    <row r="13" spans="1:5" ht="12.75">
      <c r="A13" s="71">
        <v>32</v>
      </c>
      <c r="B13" s="72" t="s">
        <v>9</v>
      </c>
      <c r="C13" s="73">
        <v>0</v>
      </c>
      <c r="D13" s="33">
        <v>0</v>
      </c>
      <c r="E13" s="29">
        <f aca="true" t="shared" si="0" ref="E13:E18">SUM(C13:D13)</f>
        <v>0</v>
      </c>
    </row>
    <row r="14" spans="1:5" ht="12.75">
      <c r="A14" s="24">
        <v>3233</v>
      </c>
      <c r="B14" s="75" t="s">
        <v>35</v>
      </c>
      <c r="C14" s="25">
        <v>0</v>
      </c>
      <c r="D14" s="25">
        <v>2000</v>
      </c>
      <c r="E14" s="26">
        <f t="shared" si="0"/>
        <v>2000</v>
      </c>
    </row>
    <row r="15" spans="1:5" ht="26.25" customHeight="1">
      <c r="A15" s="24">
        <v>3220</v>
      </c>
      <c r="B15" s="92" t="s">
        <v>50</v>
      </c>
      <c r="C15" s="25">
        <v>0</v>
      </c>
      <c r="D15" s="25">
        <v>136195</v>
      </c>
      <c r="E15" s="26">
        <f t="shared" si="0"/>
        <v>136195</v>
      </c>
    </row>
    <row r="16" spans="1:5" ht="12.75">
      <c r="A16" s="24"/>
      <c r="B16" s="35" t="s">
        <v>51</v>
      </c>
      <c r="C16" s="25">
        <v>6592</v>
      </c>
      <c r="D16" s="25">
        <v>0</v>
      </c>
      <c r="E16" s="26">
        <f t="shared" si="0"/>
        <v>6592</v>
      </c>
    </row>
    <row r="17" spans="1:5" ht="12.75">
      <c r="A17" s="24"/>
      <c r="B17" s="76" t="s">
        <v>36</v>
      </c>
      <c r="C17" s="25">
        <v>337756</v>
      </c>
      <c r="D17" s="25">
        <v>0</v>
      </c>
      <c r="E17" s="26">
        <f t="shared" si="0"/>
        <v>337756</v>
      </c>
    </row>
    <row r="18" spans="1:5" ht="12.75">
      <c r="A18" s="24"/>
      <c r="B18" s="76" t="s">
        <v>42</v>
      </c>
      <c r="C18" s="25">
        <v>1014113</v>
      </c>
      <c r="D18" s="25">
        <v>0</v>
      </c>
      <c r="E18" s="26">
        <f t="shared" si="0"/>
        <v>1014113</v>
      </c>
    </row>
    <row r="19" spans="1:5" ht="13.5" thickBot="1">
      <c r="A19" s="77"/>
      <c r="B19" s="78"/>
      <c r="C19" s="58"/>
      <c r="D19" s="58"/>
      <c r="E19" s="79"/>
    </row>
    <row r="20" spans="1:5" ht="13.5" thickBot="1">
      <c r="A20" s="139" t="s">
        <v>14</v>
      </c>
      <c r="B20" s="140"/>
      <c r="C20" s="19">
        <f>SUM(C22,C23,C25,C32,)</f>
        <v>1358461</v>
      </c>
      <c r="D20" s="19">
        <f>SUM(D22,D23,D25,D32,)</f>
        <v>138195</v>
      </c>
      <c r="E20" s="30">
        <f>SUM(E22,E23,E25,E32,)</f>
        <v>1496656</v>
      </c>
    </row>
    <row r="21" spans="1:5" ht="12.75">
      <c r="A21" s="93" t="s">
        <v>15</v>
      </c>
      <c r="B21" s="60" t="s">
        <v>43</v>
      </c>
      <c r="C21" s="94"/>
      <c r="D21" s="61"/>
      <c r="E21" s="95"/>
    </row>
    <row r="22" spans="1:5" ht="12.75">
      <c r="A22" s="96"/>
      <c r="B22" s="40" t="s">
        <v>44</v>
      </c>
      <c r="C22" s="97">
        <v>223418</v>
      </c>
      <c r="D22" s="98">
        <v>115440</v>
      </c>
      <c r="E22" s="99">
        <f>SUM(C22:D22)</f>
        <v>338858</v>
      </c>
    </row>
    <row r="23" spans="1:5" ht="12.75">
      <c r="A23" s="96"/>
      <c r="B23" s="35" t="s">
        <v>17</v>
      </c>
      <c r="C23" s="97">
        <v>981144</v>
      </c>
      <c r="D23" s="25">
        <v>0</v>
      </c>
      <c r="E23" s="99">
        <f>SUM(C23:D23)</f>
        <v>981144</v>
      </c>
    </row>
    <row r="24" spans="1:5" ht="12.75">
      <c r="A24" s="96" t="s">
        <v>19</v>
      </c>
      <c r="B24" s="35" t="s">
        <v>20</v>
      </c>
      <c r="C24" s="97"/>
      <c r="D24" s="25"/>
      <c r="E24" s="99"/>
    </row>
    <row r="25" spans="1:5" ht="12.75">
      <c r="A25" s="96"/>
      <c r="B25" s="37" t="s">
        <v>21</v>
      </c>
      <c r="C25" s="100">
        <v>120930</v>
      </c>
      <c r="D25" s="98">
        <v>22755</v>
      </c>
      <c r="E25" s="101">
        <f aca="true" t="shared" si="1" ref="E25:E31">SUM(C25:D25)</f>
        <v>143685</v>
      </c>
    </row>
    <row r="26" spans="1:5" ht="12.75">
      <c r="A26" s="96"/>
      <c r="B26" s="40" t="s">
        <v>22</v>
      </c>
      <c r="C26" s="97">
        <v>62912</v>
      </c>
      <c r="D26" s="25">
        <v>2000</v>
      </c>
      <c r="E26" s="102">
        <f t="shared" si="1"/>
        <v>64912</v>
      </c>
    </row>
    <row r="27" spans="1:5" ht="12.75">
      <c r="A27" s="96"/>
      <c r="B27" s="40" t="s">
        <v>23</v>
      </c>
      <c r="C27" s="97">
        <v>2000</v>
      </c>
      <c r="D27" s="25"/>
      <c r="E27" s="102">
        <f t="shared" si="1"/>
        <v>2000</v>
      </c>
    </row>
    <row r="28" spans="1:5" ht="12.75">
      <c r="A28" s="96"/>
      <c r="B28" s="103" t="s">
        <v>24</v>
      </c>
      <c r="C28" s="97">
        <v>12000</v>
      </c>
      <c r="D28" s="25">
        <v>0</v>
      </c>
      <c r="E28" s="102">
        <f t="shared" si="1"/>
        <v>12000</v>
      </c>
    </row>
    <row r="29" spans="1:5" ht="12.75">
      <c r="A29" s="96"/>
      <c r="B29" s="40" t="s">
        <v>25</v>
      </c>
      <c r="C29" s="97">
        <v>6160</v>
      </c>
      <c r="D29" s="25">
        <v>1000</v>
      </c>
      <c r="E29" s="102">
        <f t="shared" si="1"/>
        <v>7160</v>
      </c>
    </row>
    <row r="30" spans="1:5" ht="12.75">
      <c r="A30" s="96"/>
      <c r="B30" s="40" t="s">
        <v>26</v>
      </c>
      <c r="C30" s="97">
        <v>1000</v>
      </c>
      <c r="D30" s="25">
        <v>0</v>
      </c>
      <c r="E30" s="102">
        <f t="shared" si="1"/>
        <v>1000</v>
      </c>
    </row>
    <row r="31" spans="1:5" ht="12.75">
      <c r="A31" s="96"/>
      <c r="B31" s="40" t="s">
        <v>45</v>
      </c>
      <c r="C31" s="97">
        <v>6899</v>
      </c>
      <c r="D31" s="25">
        <v>0</v>
      </c>
      <c r="E31" s="102">
        <f t="shared" si="1"/>
        <v>6899</v>
      </c>
    </row>
    <row r="32" spans="1:5" ht="12.75">
      <c r="A32" s="96"/>
      <c r="B32" s="43" t="s">
        <v>27</v>
      </c>
      <c r="C32" s="100">
        <f>SUM(C33:C34)</f>
        <v>32969</v>
      </c>
      <c r="D32" s="80">
        <f>SUM(D33:D34)</f>
        <v>0</v>
      </c>
      <c r="E32" s="101">
        <f>SUM(E33:E34)</f>
        <v>32969</v>
      </c>
    </row>
    <row r="33" spans="1:5" ht="12.75">
      <c r="A33" s="96"/>
      <c r="B33" s="40" t="s">
        <v>46</v>
      </c>
      <c r="C33" s="97">
        <v>26716</v>
      </c>
      <c r="D33" s="25">
        <v>0</v>
      </c>
      <c r="E33" s="102">
        <f>SUM(C33:D33)</f>
        <v>26716</v>
      </c>
    </row>
    <row r="34" spans="1:5" ht="12.75">
      <c r="A34" s="104"/>
      <c r="B34" s="40" t="s">
        <v>47</v>
      </c>
      <c r="C34" s="97">
        <v>6253</v>
      </c>
      <c r="D34" s="84">
        <v>0</v>
      </c>
      <c r="E34" s="102">
        <f>SUM(C34:D34)</f>
        <v>6253</v>
      </c>
    </row>
    <row r="35" spans="1:5" ht="13.5" thickBot="1">
      <c r="A35" s="105"/>
      <c r="B35" s="106"/>
      <c r="C35" s="107"/>
      <c r="D35" s="108"/>
      <c r="E35" s="109"/>
    </row>
    <row r="40" ht="12.75">
      <c r="B40" t="s">
        <v>29</v>
      </c>
    </row>
    <row r="41" spans="2:4" ht="12.75">
      <c r="B41" t="s">
        <v>30</v>
      </c>
      <c r="D41" t="s">
        <v>31</v>
      </c>
    </row>
    <row r="42" ht="12.75">
      <c r="D42" t="s">
        <v>32</v>
      </c>
    </row>
  </sheetData>
  <sheetProtection/>
  <mergeCells count="3">
    <mergeCell ref="A7:E7"/>
    <mergeCell ref="A12:B12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3" width="14.28125" style="0" customWidth="1"/>
    <col min="4" max="4" width="13.140625" style="0" customWidth="1"/>
    <col min="5" max="5" width="9.421875" style="0" customWidth="1"/>
  </cols>
  <sheetData>
    <row r="1" spans="3:5" ht="12.75">
      <c r="C1" s="110" t="s">
        <v>49</v>
      </c>
      <c r="D1" s="110"/>
      <c r="E1" s="110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">
      <c r="A8" s="136" t="s">
        <v>59</v>
      </c>
      <c r="B8" s="137"/>
      <c r="C8" s="138"/>
      <c r="D8" s="138"/>
      <c r="E8" s="138"/>
    </row>
    <row r="9" spans="1:5" ht="1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6.25">
      <c r="A11" s="111" t="s">
        <v>3</v>
      </c>
      <c r="B11" s="112" t="s">
        <v>4</v>
      </c>
      <c r="C11" s="113" t="s">
        <v>5</v>
      </c>
      <c r="D11" s="114" t="s">
        <v>6</v>
      </c>
      <c r="E11" s="115" t="s">
        <v>7</v>
      </c>
    </row>
    <row r="12" spans="1:5" ht="12.75">
      <c r="A12" s="144" t="s">
        <v>8</v>
      </c>
      <c r="B12" s="145"/>
      <c r="C12" s="116">
        <f>SUM(C13:C18)</f>
        <v>1376806</v>
      </c>
      <c r="D12" s="116">
        <f>SUM(D13:D18)</f>
        <v>46280</v>
      </c>
      <c r="E12" s="117">
        <f>SUM(E13:E18)</f>
        <v>1423086</v>
      </c>
    </row>
    <row r="13" spans="1:5" ht="12.75">
      <c r="A13" s="24">
        <v>32</v>
      </c>
      <c r="B13" s="118" t="s">
        <v>9</v>
      </c>
      <c r="C13" s="25">
        <v>0</v>
      </c>
      <c r="D13" s="25">
        <v>0</v>
      </c>
      <c r="E13" s="26">
        <f aca="true" t="shared" si="0" ref="E13:E18">SUM(C13:D13)</f>
        <v>0</v>
      </c>
    </row>
    <row r="14" spans="1:5" ht="12.75">
      <c r="A14" s="24">
        <v>3233</v>
      </c>
      <c r="B14" s="75" t="s">
        <v>54</v>
      </c>
      <c r="C14" s="25">
        <v>0</v>
      </c>
      <c r="D14" s="25">
        <v>2000</v>
      </c>
      <c r="E14" s="26">
        <f t="shared" si="0"/>
        <v>2000</v>
      </c>
    </row>
    <row r="15" spans="1:5" ht="25.5" customHeight="1">
      <c r="A15" s="24">
        <v>3220</v>
      </c>
      <c r="B15" s="92" t="s">
        <v>55</v>
      </c>
      <c r="C15" s="25">
        <v>0</v>
      </c>
      <c r="D15" s="25">
        <v>44280</v>
      </c>
      <c r="E15" s="26">
        <f t="shared" si="0"/>
        <v>44280</v>
      </c>
    </row>
    <row r="16" spans="1:5" ht="13.5" customHeight="1">
      <c r="A16" s="24"/>
      <c r="B16" s="92" t="s">
        <v>51</v>
      </c>
      <c r="C16" s="25">
        <v>19899</v>
      </c>
      <c r="D16" s="25">
        <v>0</v>
      </c>
      <c r="E16" s="26">
        <f t="shared" si="0"/>
        <v>19899</v>
      </c>
    </row>
    <row r="17" spans="1:5" ht="12.75">
      <c r="A17" s="24"/>
      <c r="B17" s="76" t="s">
        <v>36</v>
      </c>
      <c r="C17" s="25">
        <v>344476</v>
      </c>
      <c r="D17" s="25">
        <v>0</v>
      </c>
      <c r="E17" s="26">
        <f t="shared" si="0"/>
        <v>344476</v>
      </c>
    </row>
    <row r="18" spans="1:5" ht="12.75">
      <c r="A18" s="24"/>
      <c r="B18" s="76" t="s">
        <v>42</v>
      </c>
      <c r="C18" s="25">
        <v>1012431</v>
      </c>
      <c r="D18" s="25">
        <v>0</v>
      </c>
      <c r="E18" s="26">
        <f t="shared" si="0"/>
        <v>1012431</v>
      </c>
    </row>
    <row r="19" spans="1:5" ht="13.5" thickBot="1">
      <c r="A19" s="77"/>
      <c r="B19" s="78"/>
      <c r="C19" s="58"/>
      <c r="D19" s="58"/>
      <c r="E19" s="79"/>
    </row>
    <row r="20" spans="1:5" ht="13.5" thickBot="1">
      <c r="A20" s="139" t="s">
        <v>14</v>
      </c>
      <c r="B20" s="140"/>
      <c r="C20" s="19">
        <f>SUM(C22,C23,C25,C32,)</f>
        <v>1376806</v>
      </c>
      <c r="D20" s="19">
        <f>SUM(D22,D23,D25,D32,)</f>
        <v>46280</v>
      </c>
      <c r="E20" s="30">
        <f>SUM(E22,E23,E25,E32,)</f>
        <v>1423086</v>
      </c>
    </row>
    <row r="21" spans="1:5" ht="12.75">
      <c r="A21" s="31" t="s">
        <v>15</v>
      </c>
      <c r="B21" s="32" t="s">
        <v>43</v>
      </c>
      <c r="C21" s="73"/>
      <c r="D21" s="73"/>
      <c r="E21" s="74"/>
    </row>
    <row r="22" spans="1:5" ht="12.75">
      <c r="A22" s="34"/>
      <c r="B22" s="40" t="s">
        <v>44</v>
      </c>
      <c r="C22" s="25">
        <v>247270</v>
      </c>
      <c r="D22" s="25">
        <v>36518</v>
      </c>
      <c r="E22" s="26">
        <f>SUM(C22:D22)</f>
        <v>283788</v>
      </c>
    </row>
    <row r="23" spans="1:5" ht="12.75">
      <c r="A23" s="34"/>
      <c r="B23" s="35" t="s">
        <v>17</v>
      </c>
      <c r="C23" s="25">
        <v>980339</v>
      </c>
      <c r="D23" s="25"/>
      <c r="E23" s="26">
        <f>SUM(C23:D23)</f>
        <v>980339</v>
      </c>
    </row>
    <row r="24" spans="1:5" ht="12.75">
      <c r="A24" s="34" t="s">
        <v>19</v>
      </c>
      <c r="B24" s="35" t="s">
        <v>20</v>
      </c>
      <c r="C24" s="25"/>
      <c r="D24" s="25"/>
      <c r="E24" s="26"/>
    </row>
    <row r="25" spans="1:5" ht="12.75">
      <c r="A25" s="34"/>
      <c r="B25" s="37" t="s">
        <v>21</v>
      </c>
      <c r="C25" s="80">
        <v>117105</v>
      </c>
      <c r="D25" s="80">
        <v>9762</v>
      </c>
      <c r="E25" s="81">
        <f aca="true" t="shared" si="1" ref="E25:E31">SUM(C25:D25)</f>
        <v>126867</v>
      </c>
    </row>
    <row r="26" spans="1:5" ht="12.75">
      <c r="A26" s="34"/>
      <c r="B26" s="40" t="s">
        <v>22</v>
      </c>
      <c r="C26" s="25">
        <v>74511</v>
      </c>
      <c r="D26" s="25">
        <v>2000</v>
      </c>
      <c r="E26" s="26">
        <f t="shared" si="1"/>
        <v>76511</v>
      </c>
    </row>
    <row r="27" spans="1:5" ht="12.75">
      <c r="A27" s="34"/>
      <c r="B27" s="40" t="s">
        <v>23</v>
      </c>
      <c r="C27" s="25">
        <v>0</v>
      </c>
      <c r="D27" s="25">
        <v>0</v>
      </c>
      <c r="E27" s="26">
        <f t="shared" si="1"/>
        <v>0</v>
      </c>
    </row>
    <row r="28" spans="1:5" ht="12.75">
      <c r="A28" s="34"/>
      <c r="B28" s="41" t="s">
        <v>24</v>
      </c>
      <c r="C28" s="25">
        <v>11500</v>
      </c>
      <c r="D28" s="25">
        <v>0</v>
      </c>
      <c r="E28" s="26">
        <f t="shared" si="1"/>
        <v>11500</v>
      </c>
    </row>
    <row r="29" spans="1:5" ht="12.75">
      <c r="A29" s="34"/>
      <c r="B29" s="40" t="s">
        <v>25</v>
      </c>
      <c r="C29" s="25">
        <v>9000</v>
      </c>
      <c r="D29" s="25">
        <v>1000</v>
      </c>
      <c r="E29" s="26">
        <f t="shared" si="1"/>
        <v>10000</v>
      </c>
    </row>
    <row r="30" spans="1:5" ht="12.75">
      <c r="A30" s="34"/>
      <c r="B30" s="40" t="s">
        <v>26</v>
      </c>
      <c r="C30" s="25">
        <v>2000</v>
      </c>
      <c r="D30" s="25">
        <v>1000</v>
      </c>
      <c r="E30" s="26">
        <f t="shared" si="1"/>
        <v>3000</v>
      </c>
    </row>
    <row r="31" spans="1:5" ht="12.75">
      <c r="A31" s="34"/>
      <c r="B31" s="40" t="s">
        <v>45</v>
      </c>
      <c r="C31" s="25">
        <v>1500</v>
      </c>
      <c r="D31" s="25">
        <v>0</v>
      </c>
      <c r="E31" s="26">
        <f t="shared" si="1"/>
        <v>1500</v>
      </c>
    </row>
    <row r="32" spans="1:5" ht="12.75">
      <c r="A32" s="34"/>
      <c r="B32" s="43" t="s">
        <v>27</v>
      </c>
      <c r="C32" s="80">
        <f>SUM(C33:C34)</f>
        <v>32092</v>
      </c>
      <c r="D32" s="80">
        <f>SUM(D33:D34)</f>
        <v>0</v>
      </c>
      <c r="E32" s="119">
        <f>SUM(E33:E34)</f>
        <v>32092</v>
      </c>
    </row>
    <row r="33" spans="1:5" ht="12.75">
      <c r="A33" s="34"/>
      <c r="B33" s="40" t="s">
        <v>46</v>
      </c>
      <c r="C33" s="25">
        <v>25462</v>
      </c>
      <c r="D33" s="25">
        <v>0</v>
      </c>
      <c r="E33" s="26">
        <f>SUM(C33:D33)</f>
        <v>25462</v>
      </c>
    </row>
    <row r="34" spans="1:5" ht="12.75">
      <c r="A34" s="83"/>
      <c r="B34" s="40" t="s">
        <v>47</v>
      </c>
      <c r="C34" s="25">
        <v>6630</v>
      </c>
      <c r="D34" s="84">
        <v>0</v>
      </c>
      <c r="E34" s="26">
        <f>SUM(C34:D34)</f>
        <v>6630</v>
      </c>
    </row>
    <row r="35" spans="1:5" ht="13.5" thickBot="1">
      <c r="A35" s="85"/>
      <c r="B35" s="120"/>
      <c r="C35" s="68"/>
      <c r="D35" s="121"/>
      <c r="E35" s="122"/>
    </row>
    <row r="39" ht="12.75">
      <c r="B39" t="s">
        <v>29</v>
      </c>
    </row>
    <row r="40" spans="2:4" ht="12.75">
      <c r="B40" t="s">
        <v>30</v>
      </c>
      <c r="D40" t="s">
        <v>31</v>
      </c>
    </row>
    <row r="41" ht="12.75">
      <c r="D41" t="s">
        <v>32</v>
      </c>
    </row>
  </sheetData>
  <sheetProtection/>
  <mergeCells count="3">
    <mergeCell ref="A8:E8"/>
    <mergeCell ref="A12:B12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140625" style="0" customWidth="1"/>
    <col min="2" max="2" width="37.28125" style="0" customWidth="1"/>
    <col min="3" max="3" width="14.140625" style="0" customWidth="1"/>
    <col min="4" max="4" width="12.00390625" style="0" customWidth="1"/>
    <col min="5" max="5" width="10.57421875" style="0" customWidth="1"/>
  </cols>
  <sheetData>
    <row r="1" spans="1:5" ht="12.75">
      <c r="A1" s="1"/>
      <c r="B1" s="2"/>
      <c r="C1" s="3" t="s">
        <v>53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61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2.75">
      <c r="A7" s="1"/>
      <c r="B7" s="2"/>
      <c r="C7" s="5"/>
      <c r="D7" s="6"/>
      <c r="E7" s="6"/>
    </row>
    <row r="8" spans="1:5" ht="15">
      <c r="A8" s="141" t="s">
        <v>57</v>
      </c>
      <c r="B8" s="142"/>
      <c r="C8" s="143"/>
      <c r="D8" s="143"/>
      <c r="E8" s="143"/>
    </row>
    <row r="9" spans="1:5" ht="15">
      <c r="A9" s="7"/>
      <c r="B9" s="8"/>
      <c r="C9" s="9"/>
      <c r="D9" s="9"/>
      <c r="E9" s="9"/>
    </row>
    <row r="10" spans="1:5" ht="13.5" thickBot="1">
      <c r="A10" s="10"/>
      <c r="B10" s="11"/>
      <c r="C10" s="12"/>
      <c r="D10" s="12"/>
      <c r="E10" s="13" t="s">
        <v>2</v>
      </c>
    </row>
    <row r="11" spans="1:5" ht="27" thickBot="1">
      <c r="A11" s="14" t="s">
        <v>3</v>
      </c>
      <c r="B11" s="15" t="s">
        <v>4</v>
      </c>
      <c r="C11" s="16" t="s">
        <v>5</v>
      </c>
      <c r="D11" s="17" t="s">
        <v>6</v>
      </c>
      <c r="E11" s="18" t="s">
        <v>7</v>
      </c>
    </row>
    <row r="12" spans="1:5" ht="13.5" thickBot="1">
      <c r="A12" s="139" t="s">
        <v>8</v>
      </c>
      <c r="B12" s="140"/>
      <c r="C12" s="19">
        <f>SUM(C13:C16)</f>
        <v>625779</v>
      </c>
      <c r="D12" s="19">
        <f>SUM(D13:D16)</f>
        <v>9000</v>
      </c>
      <c r="E12" s="30">
        <f>SUM(E14:E16)</f>
        <v>634779</v>
      </c>
    </row>
    <row r="13" spans="1:5" ht="12.75">
      <c r="A13" s="71">
        <v>32</v>
      </c>
      <c r="B13" s="72" t="s">
        <v>9</v>
      </c>
      <c r="C13" s="73">
        <v>0</v>
      </c>
      <c r="D13" s="73">
        <v>0</v>
      </c>
      <c r="E13" s="26">
        <f>SUM(C13:D13)</f>
        <v>0</v>
      </c>
    </row>
    <row r="14" spans="1:5" ht="12.75">
      <c r="A14" s="24">
        <v>3233</v>
      </c>
      <c r="B14" s="75" t="s">
        <v>35</v>
      </c>
      <c r="C14" s="25">
        <v>0</v>
      </c>
      <c r="D14" s="25">
        <v>9000</v>
      </c>
      <c r="E14" s="26">
        <f>SUM(C14:D14)</f>
        <v>9000</v>
      </c>
    </row>
    <row r="15" spans="1:5" ht="12.75">
      <c r="A15" s="24"/>
      <c r="B15" s="76" t="s">
        <v>36</v>
      </c>
      <c r="C15" s="25">
        <v>248096</v>
      </c>
      <c r="D15" s="25">
        <v>0</v>
      </c>
      <c r="E15" s="26">
        <f>SUM(C15:D15)</f>
        <v>248096</v>
      </c>
    </row>
    <row r="16" spans="1:5" ht="12.75">
      <c r="A16" s="24"/>
      <c r="B16" s="76" t="s">
        <v>42</v>
      </c>
      <c r="C16" s="25">
        <v>377683</v>
      </c>
      <c r="D16" s="25">
        <v>0</v>
      </c>
      <c r="E16" s="26">
        <f>SUM(C16:D16)</f>
        <v>377683</v>
      </c>
    </row>
    <row r="17" spans="1:5" ht="13.5" thickBot="1">
      <c r="A17" s="77"/>
      <c r="B17" s="78"/>
      <c r="C17" s="58"/>
      <c r="D17" s="58"/>
      <c r="E17" s="79"/>
    </row>
    <row r="18" spans="1:5" ht="13.5" thickBot="1">
      <c r="A18" s="139" t="s">
        <v>14</v>
      </c>
      <c r="B18" s="140"/>
      <c r="C18" s="19">
        <f>SUM(C20,C21,C23,C30,)</f>
        <v>625779</v>
      </c>
      <c r="D18" s="19">
        <f>SUM(D20,D21,D23,D30,)</f>
        <v>9000</v>
      </c>
      <c r="E18" s="30">
        <f>SUM(E20,E21,E23,E30,)</f>
        <v>634779</v>
      </c>
    </row>
    <row r="19" spans="1:5" ht="12.75">
      <c r="A19" s="31" t="s">
        <v>15</v>
      </c>
      <c r="B19" s="32" t="s">
        <v>43</v>
      </c>
      <c r="C19" s="73"/>
      <c r="D19" s="73"/>
      <c r="E19" s="74"/>
    </row>
    <row r="20" spans="1:5" ht="12.75">
      <c r="A20" s="34"/>
      <c r="B20" s="35" t="s">
        <v>44</v>
      </c>
      <c r="C20" s="25">
        <v>173750</v>
      </c>
      <c r="D20" s="25">
        <v>0</v>
      </c>
      <c r="E20" s="26">
        <f>SUM(C20:D20)</f>
        <v>173750</v>
      </c>
    </row>
    <row r="21" spans="1:5" ht="12.75">
      <c r="A21" s="34"/>
      <c r="B21" s="35" t="s">
        <v>17</v>
      </c>
      <c r="C21" s="25">
        <v>366923</v>
      </c>
      <c r="D21" s="25">
        <v>0</v>
      </c>
      <c r="E21" s="26">
        <f>SUM(C21:D21)</f>
        <v>366923</v>
      </c>
    </row>
    <row r="22" spans="1:5" ht="12.75">
      <c r="A22" s="34" t="s">
        <v>19</v>
      </c>
      <c r="B22" s="35" t="s">
        <v>20</v>
      </c>
      <c r="C22" s="25"/>
      <c r="D22" s="25"/>
      <c r="E22" s="26"/>
    </row>
    <row r="23" spans="1:5" ht="12.75">
      <c r="A23" s="34"/>
      <c r="B23" s="43" t="s">
        <v>21</v>
      </c>
      <c r="C23" s="80">
        <v>74346</v>
      </c>
      <c r="D23" s="80">
        <v>9000</v>
      </c>
      <c r="E23" s="81">
        <f aca="true" t="shared" si="0" ref="E23:E29">SUM(C23:D23)</f>
        <v>83346</v>
      </c>
    </row>
    <row r="24" spans="1:5" ht="12.75">
      <c r="A24" s="34"/>
      <c r="B24" s="40" t="s">
        <v>22</v>
      </c>
      <c r="C24" s="25">
        <v>29178</v>
      </c>
      <c r="D24" s="25">
        <v>9000</v>
      </c>
      <c r="E24" s="26">
        <f t="shared" si="0"/>
        <v>38178</v>
      </c>
    </row>
    <row r="25" spans="1:5" ht="12.75">
      <c r="A25" s="34"/>
      <c r="B25" s="40" t="s">
        <v>23</v>
      </c>
      <c r="C25" s="25">
        <v>6000</v>
      </c>
      <c r="D25" s="25">
        <v>0</v>
      </c>
      <c r="E25" s="26">
        <f t="shared" si="0"/>
        <v>6000</v>
      </c>
    </row>
    <row r="26" spans="1:5" ht="12.75">
      <c r="A26" s="34"/>
      <c r="B26" s="41" t="s">
        <v>24</v>
      </c>
      <c r="C26" s="25">
        <v>2600</v>
      </c>
      <c r="D26" s="25">
        <v>0</v>
      </c>
      <c r="E26" s="26">
        <f t="shared" si="0"/>
        <v>2600</v>
      </c>
    </row>
    <row r="27" spans="1:5" ht="12.75">
      <c r="A27" s="34"/>
      <c r="B27" s="40" t="s">
        <v>25</v>
      </c>
      <c r="C27" s="25">
        <v>3200</v>
      </c>
      <c r="D27" s="25">
        <v>0</v>
      </c>
      <c r="E27" s="26">
        <f t="shared" si="0"/>
        <v>3200</v>
      </c>
    </row>
    <row r="28" spans="1:5" ht="12.75">
      <c r="A28" s="34"/>
      <c r="B28" s="40" t="s">
        <v>26</v>
      </c>
      <c r="C28" s="25">
        <v>4000</v>
      </c>
      <c r="D28" s="25">
        <v>0</v>
      </c>
      <c r="E28" s="26">
        <f t="shared" si="0"/>
        <v>4000</v>
      </c>
    </row>
    <row r="29" spans="1:5" ht="12.75">
      <c r="A29" s="34"/>
      <c r="B29" s="40" t="s">
        <v>45</v>
      </c>
      <c r="C29" s="25">
        <v>10850</v>
      </c>
      <c r="D29" s="25">
        <v>0</v>
      </c>
      <c r="E29" s="26">
        <f t="shared" si="0"/>
        <v>10850</v>
      </c>
    </row>
    <row r="30" spans="1:5" ht="12.75">
      <c r="A30" s="34"/>
      <c r="B30" s="43" t="s">
        <v>27</v>
      </c>
      <c r="C30" s="80">
        <f>SUM(C31:C33)</f>
        <v>10760</v>
      </c>
      <c r="D30" s="80">
        <f>SUM(D31:D33)</f>
        <v>0</v>
      </c>
      <c r="E30" s="81">
        <f>SUM(E31:E33)</f>
        <v>10760</v>
      </c>
    </row>
    <row r="31" spans="1:5" ht="12.75">
      <c r="A31" s="34"/>
      <c r="B31" s="40" t="s">
        <v>46</v>
      </c>
      <c r="C31" s="25">
        <v>8222</v>
      </c>
      <c r="D31" s="25">
        <v>0</v>
      </c>
      <c r="E31" s="26">
        <f>SUM(C31:D31)</f>
        <v>8222</v>
      </c>
    </row>
    <row r="32" spans="1:5" ht="12.75">
      <c r="A32" s="83"/>
      <c r="B32" s="40" t="s">
        <v>47</v>
      </c>
      <c r="C32" s="25">
        <v>2538</v>
      </c>
      <c r="D32" s="84">
        <v>0</v>
      </c>
      <c r="E32" s="26">
        <f>SUM(C32:D32)</f>
        <v>2538</v>
      </c>
    </row>
    <row r="33" spans="1:5" ht="13.5" thickBot="1">
      <c r="A33" s="85"/>
      <c r="B33" s="120"/>
      <c r="C33" s="68"/>
      <c r="D33" s="121"/>
      <c r="E33" s="122"/>
    </row>
    <row r="39" ht="12.75">
      <c r="B39" t="s">
        <v>29</v>
      </c>
    </row>
    <row r="40" spans="2:4" ht="12.75">
      <c r="B40" t="s">
        <v>30</v>
      </c>
      <c r="D40" t="s">
        <v>31</v>
      </c>
    </row>
    <row r="41" ht="12.75">
      <c r="D41" t="s">
        <v>32</v>
      </c>
    </row>
  </sheetData>
  <sheetProtection/>
  <mergeCells count="3">
    <mergeCell ref="A8:E8"/>
    <mergeCell ref="A12:B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8.00390625" style="0" customWidth="1"/>
    <col min="2" max="2" width="38.00390625" style="0" customWidth="1"/>
    <col min="3" max="3" width="14.00390625" style="0" customWidth="1"/>
    <col min="4" max="5" width="11.8515625" style="0" customWidth="1"/>
  </cols>
  <sheetData>
    <row r="1" spans="1:5" ht="12.75">
      <c r="A1" s="1"/>
      <c r="B1" s="2"/>
      <c r="C1" s="3" t="s">
        <v>56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60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">
      <c r="A7" s="136" t="s">
        <v>1</v>
      </c>
      <c r="B7" s="137"/>
      <c r="C7" s="138"/>
      <c r="D7" s="138"/>
      <c r="E7" s="138"/>
    </row>
    <row r="8" spans="1:5" ht="1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2</v>
      </c>
    </row>
    <row r="10" spans="1:5" ht="27" thickBot="1">
      <c r="A10" s="14" t="s">
        <v>3</v>
      </c>
      <c r="B10" s="15" t="s">
        <v>4</v>
      </c>
      <c r="C10" s="16" t="s">
        <v>5</v>
      </c>
      <c r="D10" s="17" t="s">
        <v>6</v>
      </c>
      <c r="E10" s="18" t="s">
        <v>7</v>
      </c>
    </row>
    <row r="11" spans="1:5" ht="13.5" thickBot="1">
      <c r="A11" s="139" t="s">
        <v>8</v>
      </c>
      <c r="B11" s="140"/>
      <c r="C11" s="19">
        <f>SUM(C12:C17)</f>
        <v>474579</v>
      </c>
      <c r="D11" s="19">
        <f>SUM(D12:D17)</f>
        <v>1400</v>
      </c>
      <c r="E11" s="30">
        <f>SUM(E12:E17)</f>
        <v>475979</v>
      </c>
    </row>
    <row r="12" spans="1:5" ht="12.75">
      <c r="A12" s="20">
        <v>32</v>
      </c>
      <c r="B12" s="21" t="s">
        <v>9</v>
      </c>
      <c r="C12" s="22">
        <v>0</v>
      </c>
      <c r="D12" s="22">
        <v>1400</v>
      </c>
      <c r="E12" s="23">
        <f aca="true" t="shared" si="0" ref="E12:E17">SUM(C12:D12)</f>
        <v>1400</v>
      </c>
    </row>
    <row r="13" spans="1:9" ht="14.25" customHeight="1">
      <c r="A13" s="24">
        <v>3224</v>
      </c>
      <c r="B13" s="49" t="s">
        <v>42</v>
      </c>
      <c r="C13" s="25">
        <v>401400</v>
      </c>
      <c r="D13" s="25">
        <v>0</v>
      </c>
      <c r="E13" s="26">
        <f t="shared" si="0"/>
        <v>401400</v>
      </c>
      <c r="G13" s="126"/>
      <c r="H13" s="127"/>
      <c r="I13" s="128"/>
    </row>
    <row r="14" spans="1:9" ht="27" customHeight="1">
      <c r="A14" s="125">
        <v>3224</v>
      </c>
      <c r="B14" s="124" t="s">
        <v>13</v>
      </c>
      <c r="C14" s="129">
        <v>31460</v>
      </c>
      <c r="D14" s="25">
        <v>0</v>
      </c>
      <c r="E14" s="26">
        <f t="shared" si="0"/>
        <v>31460</v>
      </c>
      <c r="G14" s="126"/>
      <c r="H14" s="127"/>
      <c r="I14" s="128"/>
    </row>
    <row r="15" spans="1:5" ht="14.25" customHeight="1">
      <c r="A15" s="24">
        <v>3500</v>
      </c>
      <c r="B15" s="27" t="s">
        <v>10</v>
      </c>
      <c r="C15" s="25">
        <v>29508</v>
      </c>
      <c r="D15" s="25">
        <v>0</v>
      </c>
      <c r="E15" s="26">
        <f t="shared" si="0"/>
        <v>29508</v>
      </c>
    </row>
    <row r="16" spans="1:5" ht="25.5" customHeight="1">
      <c r="A16" s="24">
        <v>3500</v>
      </c>
      <c r="B16" s="123" t="s">
        <v>11</v>
      </c>
      <c r="C16" s="25">
        <v>7582</v>
      </c>
      <c r="D16" s="25">
        <v>0</v>
      </c>
      <c r="E16" s="26">
        <f t="shared" si="0"/>
        <v>7582</v>
      </c>
    </row>
    <row r="17" spans="1:5" ht="27" thickBot="1">
      <c r="A17" s="24">
        <v>3500</v>
      </c>
      <c r="B17" s="28" t="s">
        <v>12</v>
      </c>
      <c r="C17" s="25">
        <v>4629</v>
      </c>
      <c r="D17" s="50">
        <v>0</v>
      </c>
      <c r="E17" s="29">
        <f t="shared" si="0"/>
        <v>4629</v>
      </c>
    </row>
    <row r="18" spans="1:5" ht="13.5" thickBot="1">
      <c r="A18" s="139" t="s">
        <v>14</v>
      </c>
      <c r="B18" s="140"/>
      <c r="C18" s="19">
        <f>C20+C21+C23+C29+C35</f>
        <v>474579</v>
      </c>
      <c r="D18" s="19">
        <f>D20+D21+D23+D29+D35</f>
        <v>1400</v>
      </c>
      <c r="E18" s="30">
        <f>E20+E21+E23+E29+E35</f>
        <v>475979</v>
      </c>
    </row>
    <row r="19" spans="1:5" ht="12.75">
      <c r="A19" s="31" t="s">
        <v>15</v>
      </c>
      <c r="B19" s="32" t="s">
        <v>16</v>
      </c>
      <c r="C19" s="33"/>
      <c r="D19" s="33"/>
      <c r="E19" s="29"/>
    </row>
    <row r="20" spans="1:5" ht="12.75">
      <c r="A20" s="34"/>
      <c r="B20" s="35" t="s">
        <v>17</v>
      </c>
      <c r="C20" s="25">
        <v>280512</v>
      </c>
      <c r="D20" s="25">
        <v>0</v>
      </c>
      <c r="E20" s="26">
        <f aca="true" t="shared" si="1" ref="E20:E40">SUM(C20:D20)</f>
        <v>280512</v>
      </c>
    </row>
    <row r="21" spans="1:5" ht="12.75">
      <c r="A21" s="34"/>
      <c r="B21" s="36" t="s">
        <v>18</v>
      </c>
      <c r="C21" s="25">
        <v>23281</v>
      </c>
      <c r="D21" s="25">
        <v>0</v>
      </c>
      <c r="E21" s="26">
        <f t="shared" si="1"/>
        <v>23281</v>
      </c>
    </row>
    <row r="22" spans="1:5" ht="12.75">
      <c r="A22" s="34" t="s">
        <v>19</v>
      </c>
      <c r="B22" s="35" t="s">
        <v>20</v>
      </c>
      <c r="C22" s="25"/>
      <c r="D22" s="25"/>
      <c r="E22" s="26"/>
    </row>
    <row r="23" spans="1:5" ht="12.75">
      <c r="A23" s="34"/>
      <c r="B23" s="37" t="s">
        <v>21</v>
      </c>
      <c r="C23" s="38">
        <v>4629</v>
      </c>
      <c r="D23" s="38">
        <v>1400</v>
      </c>
      <c r="E23" s="39">
        <f>SUM(C23:D23)</f>
        <v>6029</v>
      </c>
    </row>
    <row r="24" spans="1:5" ht="12.75">
      <c r="A24" s="34"/>
      <c r="B24" s="40" t="s">
        <v>22</v>
      </c>
      <c r="C24" s="25">
        <v>0</v>
      </c>
      <c r="D24" s="25">
        <v>0</v>
      </c>
      <c r="E24" s="26">
        <f t="shared" si="1"/>
        <v>0</v>
      </c>
    </row>
    <row r="25" spans="1:5" ht="12.75">
      <c r="A25" s="34"/>
      <c r="B25" s="40" t="s">
        <v>23</v>
      </c>
      <c r="C25" s="25">
        <v>0</v>
      </c>
      <c r="D25" s="25">
        <v>0</v>
      </c>
      <c r="E25" s="26">
        <f t="shared" si="1"/>
        <v>0</v>
      </c>
    </row>
    <row r="26" spans="1:5" ht="12.75">
      <c r="A26" s="34"/>
      <c r="B26" s="41" t="s">
        <v>24</v>
      </c>
      <c r="C26" s="25">
        <v>0</v>
      </c>
      <c r="D26" s="25">
        <v>0</v>
      </c>
      <c r="E26" s="26">
        <f t="shared" si="1"/>
        <v>0</v>
      </c>
    </row>
    <row r="27" spans="1:5" ht="12.75">
      <c r="A27" s="34"/>
      <c r="B27" s="40" t="s">
        <v>25</v>
      </c>
      <c r="C27" s="25">
        <v>0</v>
      </c>
      <c r="D27" s="25">
        <v>0</v>
      </c>
      <c r="E27" s="26">
        <f t="shared" si="1"/>
        <v>0</v>
      </c>
    </row>
    <row r="28" spans="1:5" ht="12.75">
      <c r="A28" s="34"/>
      <c r="B28" s="40" t="s">
        <v>26</v>
      </c>
      <c r="C28" s="25">
        <v>0</v>
      </c>
      <c r="D28" s="25">
        <v>0</v>
      </c>
      <c r="E28" s="26">
        <f t="shared" si="1"/>
        <v>0</v>
      </c>
    </row>
    <row r="29" spans="1:5" ht="12.75">
      <c r="A29" s="42"/>
      <c r="B29" s="43" t="s">
        <v>27</v>
      </c>
      <c r="C29" s="44">
        <v>152348</v>
      </c>
      <c r="D29" s="44">
        <v>0</v>
      </c>
      <c r="E29" s="39">
        <f t="shared" si="1"/>
        <v>152348</v>
      </c>
    </row>
    <row r="30" spans="1:5" ht="12.75">
      <c r="A30" s="42"/>
      <c r="B30" s="40" t="s">
        <v>22</v>
      </c>
      <c r="C30" s="45">
        <v>23586</v>
      </c>
      <c r="D30" s="45">
        <v>0</v>
      </c>
      <c r="E30" s="26">
        <f t="shared" si="1"/>
        <v>23586</v>
      </c>
    </row>
    <row r="31" spans="1:5" ht="12.75">
      <c r="A31" s="42"/>
      <c r="B31" s="40" t="s">
        <v>23</v>
      </c>
      <c r="C31" s="45">
        <v>1500</v>
      </c>
      <c r="D31" s="45">
        <v>0</v>
      </c>
      <c r="E31" s="26">
        <f t="shared" si="1"/>
        <v>1500</v>
      </c>
    </row>
    <row r="32" spans="1:5" ht="12.75">
      <c r="A32" s="42"/>
      <c r="B32" s="41" t="s">
        <v>24</v>
      </c>
      <c r="C32" s="45">
        <v>600</v>
      </c>
      <c r="D32" s="45">
        <v>0</v>
      </c>
      <c r="E32" s="26">
        <f t="shared" si="1"/>
        <v>600</v>
      </c>
    </row>
    <row r="33" spans="1:5" ht="12.75">
      <c r="A33" s="42"/>
      <c r="B33" s="40" t="s">
        <v>25</v>
      </c>
      <c r="C33" s="45">
        <v>2000</v>
      </c>
      <c r="D33" s="45">
        <v>0</v>
      </c>
      <c r="E33" s="26">
        <f t="shared" si="1"/>
        <v>2000</v>
      </c>
    </row>
    <row r="34" spans="1:5" ht="12.75">
      <c r="A34" s="42"/>
      <c r="B34" s="40" t="s">
        <v>26</v>
      </c>
      <c r="C34" s="45">
        <v>2000</v>
      </c>
      <c r="D34" s="45">
        <v>0</v>
      </c>
      <c r="E34" s="26">
        <f t="shared" si="1"/>
        <v>2000</v>
      </c>
    </row>
    <row r="35" spans="1:5" ht="12.75">
      <c r="A35" s="42"/>
      <c r="B35" s="43" t="s">
        <v>28</v>
      </c>
      <c r="C35" s="44">
        <v>13809</v>
      </c>
      <c r="D35" s="44">
        <v>0</v>
      </c>
      <c r="E35" s="39">
        <f t="shared" si="1"/>
        <v>13809</v>
      </c>
    </row>
    <row r="36" spans="1:5" ht="12.75">
      <c r="A36" s="42"/>
      <c r="B36" s="40" t="s">
        <v>22</v>
      </c>
      <c r="C36" s="45">
        <v>6348</v>
      </c>
      <c r="D36" s="45">
        <v>0</v>
      </c>
      <c r="E36" s="26">
        <f t="shared" si="1"/>
        <v>6348</v>
      </c>
    </row>
    <row r="37" spans="1:5" ht="12.75">
      <c r="A37" s="42"/>
      <c r="B37" s="40" t="s">
        <v>23</v>
      </c>
      <c r="C37" s="45">
        <v>0</v>
      </c>
      <c r="D37" s="45">
        <v>0</v>
      </c>
      <c r="E37" s="26">
        <f t="shared" si="1"/>
        <v>0</v>
      </c>
    </row>
    <row r="38" spans="1:5" ht="12.75">
      <c r="A38" s="42"/>
      <c r="B38" s="41" t="s">
        <v>24</v>
      </c>
      <c r="C38" s="45">
        <v>0</v>
      </c>
      <c r="D38" s="45">
        <v>0</v>
      </c>
      <c r="E38" s="26">
        <f t="shared" si="1"/>
        <v>0</v>
      </c>
    </row>
    <row r="39" spans="1:5" ht="12.75">
      <c r="A39" s="42"/>
      <c r="B39" s="40" t="s">
        <v>25</v>
      </c>
      <c r="C39" s="45">
        <v>0</v>
      </c>
      <c r="D39" s="45">
        <v>0</v>
      </c>
      <c r="E39" s="26">
        <f t="shared" si="1"/>
        <v>0</v>
      </c>
    </row>
    <row r="40" spans="1:5" ht="12.75">
      <c r="A40" s="42"/>
      <c r="B40" s="40" t="s">
        <v>26</v>
      </c>
      <c r="C40" s="45">
        <v>0</v>
      </c>
      <c r="D40" s="45">
        <v>0</v>
      </c>
      <c r="E40" s="26">
        <f t="shared" si="1"/>
        <v>0</v>
      </c>
    </row>
    <row r="41" spans="1:5" ht="13.5" thickBot="1">
      <c r="A41" s="46"/>
      <c r="B41" s="47"/>
      <c r="C41" s="47"/>
      <c r="D41" s="47"/>
      <c r="E41" s="48"/>
    </row>
    <row r="44" ht="12.75">
      <c r="B44" t="s">
        <v>29</v>
      </c>
    </row>
    <row r="45" spans="2:4" ht="12.75">
      <c r="B45" t="s">
        <v>30</v>
      </c>
      <c r="D45" t="s">
        <v>31</v>
      </c>
    </row>
    <row r="46" ht="12.75">
      <c r="D46" t="s">
        <v>32</v>
      </c>
    </row>
  </sheetData>
  <sheetProtection/>
  <mergeCells count="3">
    <mergeCell ref="A7:E7"/>
    <mergeCell ref="A11:B1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2019-03-13T09:51:23Z</cp:lastPrinted>
  <dcterms:created xsi:type="dcterms:W3CDTF">1996-10-08T23:32:33Z</dcterms:created>
  <dcterms:modified xsi:type="dcterms:W3CDTF">2019-03-18T09:31:53Z</dcterms:modified>
  <cp:category/>
  <cp:version/>
  <cp:contentType/>
  <cp:contentStatus/>
</cp:coreProperties>
</file>